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F9F30CC7-3031-4F10-849E-4A3F242EF214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tabula!$D$6:$N$28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5" l="1"/>
  <c r="G5" i="5"/>
  <c r="H5" i="5"/>
  <c r="I5" i="5"/>
  <c r="J5" i="5"/>
  <c r="K5" i="5"/>
  <c r="E5" i="5"/>
  <c r="F4" i="3" a="1"/>
  <c r="F5" i="3" s="1"/>
  <c r="E4" i="3" l="1" a="1"/>
  <c r="E4" i="3" s="1"/>
  <c r="F12" i="3"/>
  <c r="F9" i="3"/>
  <c r="F6" i="3"/>
  <c r="F11" i="3"/>
  <c r="F8" i="3"/>
  <c r="F13" i="3"/>
  <c r="F4" i="3"/>
  <c r="F14" i="3" s="1"/>
  <c r="F10" i="3"/>
  <c r="G10" i="3" s="1"/>
  <c r="F7" i="3"/>
  <c r="E12" i="3" l="1"/>
  <c r="E11" i="3"/>
  <c r="E5" i="3"/>
  <c r="E7" i="3"/>
  <c r="E8" i="3"/>
  <c r="E9" i="3"/>
  <c r="E10" i="3"/>
  <c r="E6" i="3"/>
  <c r="E13" i="3"/>
  <c r="B2" i="3"/>
  <c r="E14" i="3" l="1"/>
  <c r="D14" i="3" l="1"/>
  <c r="G14" i="3" l="1"/>
  <c r="G5" i="3" l="1"/>
  <c r="G6" i="3"/>
  <c r="G7" i="3"/>
  <c r="G8" i="3"/>
  <c r="G9" i="3"/>
  <c r="G11" i="3"/>
  <c r="G12" i="3"/>
  <c r="G13" i="3"/>
  <c r="G4" i="3"/>
  <c r="K4" i="5"/>
</calcChain>
</file>

<file path=xl/sharedStrings.xml><?xml version="1.0" encoding="utf-8"?>
<sst xmlns="http://schemas.openxmlformats.org/spreadsheetml/2006/main" count="290" uniqueCount="282">
  <si>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</si>
  <si>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</si>
  <si>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</si>
  <si>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</si>
  <si>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</si>
  <si>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</si>
  <si>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</si>
  <si>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</si>
  <si>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% no max</t>
  </si>
  <si>
    <t>MAX</t>
  </si>
  <si>
    <t>Vidēji p-ti raundā</t>
  </si>
  <si>
    <t>AVG</t>
  </si>
  <si>
    <t>Bunkurs_13</t>
  </si>
  <si>
    <t>Saule20</t>
  </si>
  <si>
    <t>ttomstt</t>
  </si>
  <si>
    <t>Bugatti 21023</t>
  </si>
  <si>
    <t>lielmezi.lv</t>
  </si>
  <si>
    <t>Imantā futbola nav</t>
  </si>
  <si>
    <t>Pundurplanēta</t>
  </si>
  <si>
    <t>Džonijs Nauda</t>
  </si>
  <si>
    <t>Rūķis Stūķis</t>
  </si>
  <si>
    <t>Bungu dūdiņas</t>
  </si>
  <si>
    <t>12,717 sek.</t>
  </si>
  <si>
    <t>Pitijs</t>
  </si>
  <si>
    <t>Kaķu tantes</t>
  </si>
  <si>
    <t>Bandītu perēklis</t>
  </si>
  <si>
    <t>KristsT</t>
  </si>
  <si>
    <t>"Lielās viktorīnas" speciālizlaidums - UNESCO nemateriālais kultūras mantojums (tiešsaistē / vebinārā) | 2023.gada 20.oktobris</t>
  </si>
  <si>
    <t>Pareizās atbildes (max 60)</t>
  </si>
  <si>
    <t>Pušmucovas vēsturiskais centrs</t>
  </si>
  <si>
    <t xml:space="preserve">06 min. 45,372 </t>
  </si>
  <si>
    <t>08,812 sek.</t>
  </si>
  <si>
    <t>PomPom</t>
  </si>
  <si>
    <t xml:space="preserve">05 min. 00,241 </t>
  </si>
  <si>
    <t>06,982 sek.</t>
  </si>
  <si>
    <t>Mazkaloriju biskvīts</t>
  </si>
  <si>
    <t xml:space="preserve">08 min. 57,498 </t>
  </si>
  <si>
    <t>10,969 sek.</t>
  </si>
  <si>
    <t xml:space="preserve">08 min. 23,638 </t>
  </si>
  <si>
    <t>10,716 sek.</t>
  </si>
  <si>
    <t xml:space="preserve">04 min. 43,025 </t>
  </si>
  <si>
    <t>06,903 sek.</t>
  </si>
  <si>
    <t>Preilene</t>
  </si>
  <si>
    <t xml:space="preserve">04 min. 50,801 </t>
  </si>
  <si>
    <t>07,270 sek.</t>
  </si>
  <si>
    <t>Neru</t>
  </si>
  <si>
    <t xml:space="preserve">06 min. 32,213 </t>
  </si>
  <si>
    <t>09,338 sek.</t>
  </si>
  <si>
    <t>nosmoking</t>
  </si>
  <si>
    <t xml:space="preserve">05 min. 52,896 </t>
  </si>
  <si>
    <t>09,049 sek.</t>
  </si>
  <si>
    <t>Egle</t>
  </si>
  <si>
    <t xml:space="preserve">05 min. 13,867 </t>
  </si>
  <si>
    <t>08,483 sek.</t>
  </si>
  <si>
    <t>Skrūves joks</t>
  </si>
  <si>
    <t xml:space="preserve">02 min. 58,603 </t>
  </si>
  <si>
    <t>05,412 sek.</t>
  </si>
  <si>
    <t>satina</t>
  </si>
  <si>
    <t xml:space="preserve">06 min. 12,098 </t>
  </si>
  <si>
    <t>09,792 sek.</t>
  </si>
  <si>
    <t>Čaks Noriss</t>
  </si>
  <si>
    <t xml:space="preserve">09 min. 30,525 </t>
  </si>
  <si>
    <t>13,915 sek.</t>
  </si>
  <si>
    <t>Sēdies 2</t>
  </si>
  <si>
    <t xml:space="preserve">05 min. 20,900 </t>
  </si>
  <si>
    <t>09,438 sek.</t>
  </si>
  <si>
    <t>Kņopienei volga</t>
  </si>
  <si>
    <t xml:space="preserve">03 min. 46,164 </t>
  </si>
  <si>
    <t>07,296 sek.</t>
  </si>
  <si>
    <t>Priede</t>
  </si>
  <si>
    <t xml:space="preserve">04 min. 04,217 </t>
  </si>
  <si>
    <t>07,878 sek.</t>
  </si>
  <si>
    <t xml:space="preserve">08 min. 53,992 </t>
  </si>
  <si>
    <t>13,692 sek.</t>
  </si>
  <si>
    <t>Inspektors IEPŪTNIS</t>
  </si>
  <si>
    <t xml:space="preserve">10 min. 17,441 </t>
  </si>
  <si>
    <t>15,060 sek.</t>
  </si>
  <si>
    <t>Miroņi mostas</t>
  </si>
  <si>
    <t xml:space="preserve">04 min. 49,796 </t>
  </si>
  <si>
    <t>09,056 sek.</t>
  </si>
  <si>
    <t>MELDRI</t>
  </si>
  <si>
    <t xml:space="preserve">09 min. 13,196 </t>
  </si>
  <si>
    <t>14,185 sek.</t>
  </si>
  <si>
    <t xml:space="preserve">05 min. 00,399 </t>
  </si>
  <si>
    <t>09,387 sek.</t>
  </si>
  <si>
    <t>Inteliģentas sarunas</t>
  </si>
  <si>
    <t xml:space="preserve">07 min. 29,306 </t>
  </si>
  <si>
    <t>12,481 sek.</t>
  </si>
  <si>
    <t>Piektdiena ir klāt!</t>
  </si>
  <si>
    <t xml:space="preserve">05 min. 52,408 </t>
  </si>
  <si>
    <t>10,679 sek.</t>
  </si>
  <si>
    <t>Ņurbucis</t>
  </si>
  <si>
    <t xml:space="preserve">05 min. 29,473 </t>
  </si>
  <si>
    <t>10,296 sek.</t>
  </si>
  <si>
    <t>Lapsa</t>
  </si>
  <si>
    <t xml:space="preserve">03 min. 07,617 </t>
  </si>
  <si>
    <t>06,701 sek.</t>
  </si>
  <si>
    <t>A&amp;A</t>
  </si>
  <si>
    <t xml:space="preserve">06 min. 33,987 </t>
  </si>
  <si>
    <t>11,939 sek.</t>
  </si>
  <si>
    <t>Anniņmuiža</t>
  </si>
  <si>
    <t xml:space="preserve">03 min. 32,974 </t>
  </si>
  <si>
    <t>07,606 sek.</t>
  </si>
  <si>
    <t>Čaks</t>
  </si>
  <si>
    <t xml:space="preserve">04 min. 52,517 </t>
  </si>
  <si>
    <t>09,751 sek.</t>
  </si>
  <si>
    <t>rxp</t>
  </si>
  <si>
    <t xml:space="preserve">05 min. 11,313 </t>
  </si>
  <si>
    <t>10,377 sek.</t>
  </si>
  <si>
    <t>ZiMa</t>
  </si>
  <si>
    <t xml:space="preserve">07 min. 12,139 </t>
  </si>
  <si>
    <t>13,095 sek.</t>
  </si>
  <si>
    <t xml:space="preserve">09 min. 05,807 </t>
  </si>
  <si>
    <t>15,161 sek.</t>
  </si>
  <si>
    <t>marta smeļ</t>
  </si>
  <si>
    <t xml:space="preserve">04 min. 21,970 </t>
  </si>
  <si>
    <t>09,356 sek.</t>
  </si>
  <si>
    <t>Madride</t>
  </si>
  <si>
    <t xml:space="preserve">06 min. 07,467 </t>
  </si>
  <si>
    <t>11,854 sek.</t>
  </si>
  <si>
    <t>Sojšliks</t>
  </si>
  <si>
    <t xml:space="preserve">08 min. 28,456 </t>
  </si>
  <si>
    <t>14,955 sek.</t>
  </si>
  <si>
    <t>Bamba</t>
  </si>
  <si>
    <t xml:space="preserve">06 min. 38,871 </t>
  </si>
  <si>
    <t>12,867 sek.</t>
  </si>
  <si>
    <t xml:space="preserve">05 min. 35,202 </t>
  </si>
  <si>
    <t>11,559 sek.</t>
  </si>
  <si>
    <t xml:space="preserve">05 min. 02,652 </t>
  </si>
  <si>
    <t>10,809 sek.</t>
  </si>
  <si>
    <t>Aleksejs</t>
  </si>
  <si>
    <t xml:space="preserve">05 min. 03,030 </t>
  </si>
  <si>
    <t>10,823 sek.</t>
  </si>
  <si>
    <t>Upeskleiši</t>
  </si>
  <si>
    <t xml:space="preserve">07 min. 26,755 </t>
  </si>
  <si>
    <t>13,961 sek.</t>
  </si>
  <si>
    <t>Elgava un Ekapils</t>
  </si>
  <si>
    <t xml:space="preserve">04 min. 27,907 </t>
  </si>
  <si>
    <t>09,922 sek.</t>
  </si>
  <si>
    <t>Galvas blīve</t>
  </si>
  <si>
    <t xml:space="preserve">06 min. 30,198 </t>
  </si>
  <si>
    <t>13,007 sek.</t>
  </si>
  <si>
    <t>Civeta</t>
  </si>
  <si>
    <t xml:space="preserve">06 min. 26,308 </t>
  </si>
  <si>
    <t>12,877 sek.</t>
  </si>
  <si>
    <t>Ginta</t>
  </si>
  <si>
    <t xml:space="preserve">04 min. 07,017 </t>
  </si>
  <si>
    <t>09,501 sek.</t>
  </si>
  <si>
    <t xml:space="preserve">04 min. 59,530 </t>
  </si>
  <si>
    <t>11,094 sek.</t>
  </si>
  <si>
    <t xml:space="preserve">05 min. 54,805 </t>
  </si>
  <si>
    <t>12,672 sek.</t>
  </si>
  <si>
    <t>Jaunie Pilsoņi</t>
  </si>
  <si>
    <t xml:space="preserve">05 min. 56,081 </t>
  </si>
  <si>
    <t>Uldis</t>
  </si>
  <si>
    <t xml:space="preserve">02 min. 31,786 </t>
  </si>
  <si>
    <t>06,899 sek.</t>
  </si>
  <si>
    <t>Slapjais minka</t>
  </si>
  <si>
    <t xml:space="preserve">04 min. 20,390 </t>
  </si>
  <si>
    <t>10,416 sek.</t>
  </si>
  <si>
    <t>Ezis</t>
  </si>
  <si>
    <t xml:space="preserve">03 min. 51,314 </t>
  </si>
  <si>
    <t>09,638 sek.</t>
  </si>
  <si>
    <t>Aija</t>
  </si>
  <si>
    <t xml:space="preserve">03 min. 35,455 </t>
  </si>
  <si>
    <t>09,368 sek.</t>
  </si>
  <si>
    <t>A.Veisa</t>
  </si>
  <si>
    <t xml:space="preserve">04 min. 46,624 </t>
  </si>
  <si>
    <t>11,465 sek.</t>
  </si>
  <si>
    <t>BIM</t>
  </si>
  <si>
    <t xml:space="preserve">06 min. 08,559 </t>
  </si>
  <si>
    <t>13,650 sek.</t>
  </si>
  <si>
    <t>Family Gang</t>
  </si>
  <si>
    <t xml:space="preserve">04 min. 33,510 </t>
  </si>
  <si>
    <t>11,396 sek.</t>
  </si>
  <si>
    <t>Solvita</t>
  </si>
  <si>
    <t xml:space="preserve">03 min. 25,155 </t>
  </si>
  <si>
    <t>09,325 sek.</t>
  </si>
  <si>
    <t>Švakie</t>
  </si>
  <si>
    <t xml:space="preserve">03 min. 39,873 </t>
  </si>
  <si>
    <t>09,994 sek.</t>
  </si>
  <si>
    <t>Stūrīši</t>
  </si>
  <si>
    <t xml:space="preserve">06 min. 07,585 </t>
  </si>
  <si>
    <t>14,138 sek.</t>
  </si>
  <si>
    <t xml:space="preserve">03 min. 17,590 </t>
  </si>
  <si>
    <t>09,409 sek.</t>
  </si>
  <si>
    <t>DiviMaģistri</t>
  </si>
  <si>
    <t xml:space="preserve">05 min. 50,486 </t>
  </si>
  <si>
    <t>14,019 sek.</t>
  </si>
  <si>
    <t>Estere</t>
  </si>
  <si>
    <t xml:space="preserve">03 min. 04,169 </t>
  </si>
  <si>
    <t>09,208 sek.</t>
  </si>
  <si>
    <t>Kartupelis(Samanta)</t>
  </si>
  <si>
    <t xml:space="preserve">02 min. 01,677 </t>
  </si>
  <si>
    <t>06,760 sek.</t>
  </si>
  <si>
    <t>Marsietis</t>
  </si>
  <si>
    <t xml:space="preserve">06 min. 01,584 </t>
  </si>
  <si>
    <t>15,066 sek.</t>
  </si>
  <si>
    <t>Priedes pie Liepām</t>
  </si>
  <si>
    <t xml:space="preserve">05 min. 55,637 </t>
  </si>
  <si>
    <t>14,818 sek.</t>
  </si>
  <si>
    <t>Anastasija</t>
  </si>
  <si>
    <t xml:space="preserve">05 min. 12,154 </t>
  </si>
  <si>
    <t>14,189 sek.</t>
  </si>
  <si>
    <t>Stabu team</t>
  </si>
  <si>
    <t xml:space="preserve">02 min. 15,238 </t>
  </si>
  <si>
    <t>07,955 sek.</t>
  </si>
  <si>
    <t>Nezinu</t>
  </si>
  <si>
    <t xml:space="preserve">04 min. 09,785 </t>
  </si>
  <si>
    <t>12,489 sek.</t>
  </si>
  <si>
    <t>Līga K.</t>
  </si>
  <si>
    <t xml:space="preserve">04 min. 54,421 </t>
  </si>
  <si>
    <t>14,020 sek.</t>
  </si>
  <si>
    <t>Lats</t>
  </si>
  <si>
    <t>Ieva_a</t>
  </si>
  <si>
    <t xml:space="preserve">09 min. 19,980 </t>
  </si>
  <si>
    <t>19,999 sek.</t>
  </si>
  <si>
    <t>Zoss</t>
  </si>
  <si>
    <t xml:space="preserve">01 min. 30,344 </t>
  </si>
  <si>
    <t>06,023 sek.</t>
  </si>
  <si>
    <t>LZA</t>
  </si>
  <si>
    <t xml:space="preserve">02 min. 09,850 </t>
  </si>
  <si>
    <t>08,116 sek.</t>
  </si>
  <si>
    <t>Zeltene</t>
  </si>
  <si>
    <t xml:space="preserve">04 min. 39,397 </t>
  </si>
  <si>
    <t>13,970 sek.</t>
  </si>
  <si>
    <t>MurdsTacī</t>
  </si>
  <si>
    <t xml:space="preserve">03 min. 32,708 </t>
  </si>
  <si>
    <t>11,817 sek.</t>
  </si>
  <si>
    <t>liene.m</t>
  </si>
  <si>
    <t xml:space="preserve">03 min. 41,728 </t>
  </si>
  <si>
    <t>12,318 sek.</t>
  </si>
  <si>
    <t xml:space="preserve">04 min. 22,270 </t>
  </si>
  <si>
    <t>13,804 sek.</t>
  </si>
  <si>
    <t>Siksala</t>
  </si>
  <si>
    <t xml:space="preserve">05 min. 43,436 </t>
  </si>
  <si>
    <t>16,354 sek.</t>
  </si>
  <si>
    <t>MartinsP</t>
  </si>
  <si>
    <t xml:space="preserve">03 min. 21,528 </t>
  </si>
  <si>
    <t>11,855 sek.</t>
  </si>
  <si>
    <t>Armands</t>
  </si>
  <si>
    <t xml:space="preserve">04 min. 05,192 </t>
  </si>
  <si>
    <t>13,622 sek.</t>
  </si>
  <si>
    <t>12,502 sek.</t>
  </si>
  <si>
    <t>GC RADIO</t>
  </si>
  <si>
    <t xml:space="preserve">06 min. 52,977 </t>
  </si>
  <si>
    <t>18,772 sek.</t>
  </si>
  <si>
    <t>R&amp;A</t>
  </si>
  <si>
    <t xml:space="preserve">03 min. 19,414 </t>
  </si>
  <si>
    <t>13,294 sek.</t>
  </si>
  <si>
    <t>Skyline2901</t>
  </si>
  <si>
    <t xml:space="preserve">03 min. 10,155 </t>
  </si>
  <si>
    <t>13,583 sek.</t>
  </si>
  <si>
    <t>Kristino</t>
  </si>
  <si>
    <t xml:space="preserve">04 min. 24,655 </t>
  </si>
  <si>
    <t>16,541 sek.</t>
  </si>
  <si>
    <t>patriks</t>
  </si>
  <si>
    <t xml:space="preserve">04 min. 19,561 </t>
  </si>
  <si>
    <t>17,304 sek.</t>
  </si>
  <si>
    <t>Mairita</t>
  </si>
  <si>
    <t xml:space="preserve">04 min. 10,643 </t>
  </si>
  <si>
    <t>17,903 sek.</t>
  </si>
  <si>
    <t>Estere_megne</t>
  </si>
  <si>
    <t xml:space="preserve">04 min. 41,437 </t>
  </si>
  <si>
    <t>20,103 sek.</t>
  </si>
  <si>
    <t>kreisā plezna</t>
  </si>
  <si>
    <t xml:space="preserve">03 min. 01,520 </t>
  </si>
  <si>
    <t>16,502 sek.</t>
  </si>
  <si>
    <t>Rupucis</t>
  </si>
  <si>
    <t xml:space="preserve">01 min. 12,455 </t>
  </si>
  <si>
    <t>10,351 sek.</t>
  </si>
  <si>
    <t>Paula</t>
  </si>
  <si>
    <t xml:space="preserve">01 min. 00,634 </t>
  </si>
  <si>
    <t>15,159 sek.</t>
  </si>
  <si>
    <t>Lindaa</t>
  </si>
  <si>
    <t xml:space="preserve">00 min. 07,805 </t>
  </si>
  <si>
    <t>07,805 sek.</t>
  </si>
  <si>
    <t>ddd</t>
  </si>
  <si>
    <t xml:space="preserve">00 min. 12,382 </t>
  </si>
  <si>
    <t>12,382 sek.</t>
  </si>
  <si>
    <t xml:space="preserve">07 min. 12,537 </t>
  </si>
  <si>
    <t>Dalībnieks | Raunds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</si>
</sst>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b/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wrapText="1" indent="15"/>
    </xf>
    <xf numFmtId="0" fontId="17" fillId="0" borderId="3" xfId="0" applyFont="1" applyBorder="1" applyAlignment="1">
      <alignment horizontal="left" vertical="center" wrapText="1" indent="16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478119</xdr:colOff>
      <xdr:row>1</xdr:row>
      <xdr:rowOff>81248</xdr:rowOff>
    </xdr:from>
    <xdr:to>
      <xdr:col>3</xdr:col>
      <xdr:colOff>1164569</xdr:colOff>
      <xdr:row>1</xdr:row>
      <xdr:rowOff>726017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59648" y="275483"/>
          <a:ext cx="686450" cy="644769"/>
        </a:xfrm>
        <a:prstGeom prst="rect">
          <a:avLst/>
        </a:prstGeom>
      </xdr:spPr>
    </xdr:pic>
    <xdr:clientData/>
  </xdr:twoCellAnchor>
  <xdr:twoCellAnchor editAs="oneCell">
    <xdr:from>
      <xdr:col>2</xdr:col>
      <xdr:colOff>7472</xdr:colOff>
      <xdr:row>1</xdr:row>
      <xdr:rowOff>65042</xdr:rowOff>
    </xdr:from>
    <xdr:to>
      <xdr:col>3</xdr:col>
      <xdr:colOff>449639</xdr:colOff>
      <xdr:row>1</xdr:row>
      <xdr:rowOff>724645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0060" y="259277"/>
          <a:ext cx="711108" cy="6596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6849</xdr:colOff>
      <xdr:row>1</xdr:row>
      <xdr:rowOff>66143</xdr:rowOff>
    </xdr:from>
    <xdr:to>
      <xdr:col>2</xdr:col>
      <xdr:colOff>431800</xdr:colOff>
      <xdr:row>1</xdr:row>
      <xdr:rowOff>733689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6449" y="205843"/>
          <a:ext cx="710701" cy="667546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</xdr:row>
      <xdr:rowOff>82548</xdr:rowOff>
    </xdr:from>
    <xdr:to>
      <xdr:col>2</xdr:col>
      <xdr:colOff>1173936</xdr:colOff>
      <xdr:row>1</xdr:row>
      <xdr:rowOff>731904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77950" y="222248"/>
          <a:ext cx="691336" cy="6493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N93"/>
  <sheetViews>
    <sheetView showGridLines="0" tabSelected="1" zoomScale="85" zoomScaleNormal="85" workbookViewId="0">
      <selection activeCell="D20" sqref="D2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8.54296875" style="7" customWidth="1"/>
    <col min="12" max="12" width="12.81640625" style="2" customWidth="1"/>
    <col min="13" max="13" width="6.453125" style="2" customWidth="1"/>
    <col min="14" max="14" width="10.1796875" style="2" customWidth="1"/>
    <col min="15" max="15" width="1.6328125" customWidth="1"/>
  </cols>
  <sheetData>
    <row r="2" spans="2:14" ht="59.5" customHeight="1" x14ac:dyDescent="0.35">
      <c r="C2" s="42" t="s">
        <v>27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2:14" ht="18" customHeight="1" x14ac:dyDescent="0.35">
      <c r="B3" s="29" t="s">
        <v>6</v>
      </c>
      <c r="C3" s="30" t="s">
        <v>0</v>
      </c>
      <c r="D3" s="31" t="s">
        <v>281</v>
      </c>
      <c r="E3" s="17">
        <v>1</v>
      </c>
      <c r="F3" s="17">
        <v>2</v>
      </c>
      <c r="G3" s="17">
        <v>3</v>
      </c>
      <c r="H3" s="17">
        <v>4</v>
      </c>
      <c r="I3" s="17">
        <v>5</v>
      </c>
      <c r="J3" s="17">
        <v>6</v>
      </c>
      <c r="K3" s="27" t="s">
        <v>1</v>
      </c>
      <c r="L3" s="33" t="s">
        <v>2</v>
      </c>
      <c r="M3" s="36" t="s">
        <v>28</v>
      </c>
      <c r="N3" s="36" t="s">
        <v>3</v>
      </c>
    </row>
    <row r="4" spans="2:14" ht="20.5" customHeight="1" x14ac:dyDescent="0.35">
      <c r="B4" s="29"/>
      <c r="C4" s="30"/>
      <c r="D4" s="32"/>
      <c r="E4" s="17">
        <v>250</v>
      </c>
      <c r="F4" s="17">
        <v>250</v>
      </c>
      <c r="G4" s="17">
        <v>250</v>
      </c>
      <c r="H4" s="17">
        <v>250</v>
      </c>
      <c r="I4" s="17">
        <v>250</v>
      </c>
      <c r="J4" s="17">
        <v>250</v>
      </c>
      <c r="K4" s="10">
        <f>SUM(E4:J4)</f>
        <v>1500</v>
      </c>
      <c r="L4" s="35"/>
      <c r="M4" s="37"/>
      <c r="N4" s="37"/>
    </row>
    <row r="5" spans="2:14" ht="15" customHeight="1" x14ac:dyDescent="0.35">
      <c r="B5" s="8"/>
      <c r="C5" s="18"/>
      <c r="D5" s="19" t="s">
        <v>10</v>
      </c>
      <c r="E5" s="19">
        <f>ROUND(AVERAGE(E6:E118),1)</f>
        <v>74.5</v>
      </c>
      <c r="F5" s="19">
        <f t="shared" ref="F5:K5" si="0">ROUND(AVERAGE(F6:F118),1)</f>
        <v>75</v>
      </c>
      <c r="G5" s="19">
        <f t="shared" si="0"/>
        <v>66.3</v>
      </c>
      <c r="H5" s="19">
        <f t="shared" si="0"/>
        <v>71.2</v>
      </c>
      <c r="I5" s="19">
        <f t="shared" si="0"/>
        <v>91.2</v>
      </c>
      <c r="J5" s="19">
        <f t="shared" si="0"/>
        <v>89.5</v>
      </c>
      <c r="K5" s="19">
        <f t="shared" si="0"/>
        <v>467.6</v>
      </c>
      <c r="L5" s="34"/>
      <c r="M5" s="38"/>
      <c r="N5" s="38"/>
    </row>
    <row r="6" spans="2:14" x14ac:dyDescent="0.35">
      <c r="B6" s="5">
        <v>1</v>
      </c>
      <c r="C6" s="11">
        <v>1</v>
      </c>
      <c r="D6" s="12" t="s">
        <v>29</v>
      </c>
      <c r="E6" s="1">
        <v>94</v>
      </c>
      <c r="F6" s="1">
        <v>116</v>
      </c>
      <c r="G6" s="1">
        <v>170</v>
      </c>
      <c r="H6" s="1">
        <v>136</v>
      </c>
      <c r="I6" s="1">
        <v>201</v>
      </c>
      <c r="J6" s="1">
        <v>173</v>
      </c>
      <c r="K6" s="20">
        <v>890</v>
      </c>
      <c r="L6" s="21" t="s">
        <v>30</v>
      </c>
      <c r="M6" s="21">
        <v>46</v>
      </c>
      <c r="N6" s="21" t="s">
        <v>31</v>
      </c>
    </row>
    <row r="7" spans="2:14" x14ac:dyDescent="0.35">
      <c r="B7" s="5">
        <v>3</v>
      </c>
      <c r="C7" s="11">
        <v>2</v>
      </c>
      <c r="D7" s="12" t="s">
        <v>32</v>
      </c>
      <c r="E7" s="1">
        <v>99</v>
      </c>
      <c r="F7" s="1">
        <v>113</v>
      </c>
      <c r="G7" s="1">
        <v>192</v>
      </c>
      <c r="H7" s="1">
        <v>157</v>
      </c>
      <c r="I7" s="1">
        <v>203</v>
      </c>
      <c r="J7" s="1">
        <v>122</v>
      </c>
      <c r="K7" s="20">
        <v>886</v>
      </c>
      <c r="L7" s="21" t="s">
        <v>33</v>
      </c>
      <c r="M7" s="21">
        <v>43</v>
      </c>
      <c r="N7" s="21" t="s">
        <v>34</v>
      </c>
    </row>
    <row r="8" spans="2:14" x14ac:dyDescent="0.35">
      <c r="B8" s="5">
        <v>3</v>
      </c>
      <c r="C8" s="11">
        <v>3</v>
      </c>
      <c r="D8" s="12" t="s">
        <v>35</v>
      </c>
      <c r="E8" s="1">
        <v>122</v>
      </c>
      <c r="F8" s="1">
        <v>169</v>
      </c>
      <c r="G8" s="1">
        <v>137</v>
      </c>
      <c r="H8" s="1">
        <v>102</v>
      </c>
      <c r="I8" s="1">
        <v>172</v>
      </c>
      <c r="J8" s="1">
        <v>169</v>
      </c>
      <c r="K8" s="20">
        <v>871</v>
      </c>
      <c r="L8" s="21" t="s">
        <v>36</v>
      </c>
      <c r="M8" s="21">
        <v>49</v>
      </c>
      <c r="N8" s="21" t="s">
        <v>37</v>
      </c>
    </row>
    <row r="9" spans="2:14" x14ac:dyDescent="0.35">
      <c r="B9" s="5">
        <v>1</v>
      </c>
      <c r="C9" s="11">
        <v>4</v>
      </c>
      <c r="D9" s="12" t="s">
        <v>15</v>
      </c>
      <c r="E9" s="1">
        <v>133</v>
      </c>
      <c r="F9" s="1">
        <v>137</v>
      </c>
      <c r="G9" s="1">
        <v>128</v>
      </c>
      <c r="H9" s="1">
        <v>133</v>
      </c>
      <c r="I9" s="1">
        <v>189</v>
      </c>
      <c r="J9" s="1">
        <v>128</v>
      </c>
      <c r="K9" s="20">
        <v>848</v>
      </c>
      <c r="L9" s="21" t="s">
        <v>38</v>
      </c>
      <c r="M9" s="21">
        <v>47</v>
      </c>
      <c r="N9" s="21" t="s">
        <v>39</v>
      </c>
    </row>
    <row r="10" spans="2:14" x14ac:dyDescent="0.35">
      <c r="B10" s="5">
        <v>1</v>
      </c>
      <c r="C10" s="11">
        <v>5</v>
      </c>
      <c r="D10" s="12" t="s">
        <v>18</v>
      </c>
      <c r="E10" s="1">
        <v>125</v>
      </c>
      <c r="F10" s="1">
        <v>75</v>
      </c>
      <c r="G10" s="1">
        <v>144</v>
      </c>
      <c r="H10" s="1">
        <v>143</v>
      </c>
      <c r="I10" s="1">
        <v>182</v>
      </c>
      <c r="J10" s="1">
        <v>176</v>
      </c>
      <c r="K10" s="20">
        <v>845</v>
      </c>
      <c r="L10" s="21" t="s">
        <v>40</v>
      </c>
      <c r="M10" s="21">
        <v>41</v>
      </c>
      <c r="N10" s="21" t="s">
        <v>41</v>
      </c>
    </row>
    <row r="11" spans="2:14" x14ac:dyDescent="0.35">
      <c r="B11" s="5">
        <v>3</v>
      </c>
      <c r="C11" s="11">
        <v>6</v>
      </c>
      <c r="D11" s="12" t="s">
        <v>42</v>
      </c>
      <c r="E11" s="1">
        <v>196</v>
      </c>
      <c r="F11" s="1">
        <v>121</v>
      </c>
      <c r="G11" s="1">
        <v>120</v>
      </c>
      <c r="H11" s="1">
        <v>155</v>
      </c>
      <c r="I11" s="1">
        <v>123</v>
      </c>
      <c r="J11" s="1">
        <v>101</v>
      </c>
      <c r="K11" s="20">
        <v>816</v>
      </c>
      <c r="L11" s="21" t="s">
        <v>43</v>
      </c>
      <c r="M11" s="21">
        <v>40</v>
      </c>
      <c r="N11" s="21" t="s">
        <v>44</v>
      </c>
    </row>
    <row r="12" spans="2:14" x14ac:dyDescent="0.35">
      <c r="B12" s="5">
        <v>1</v>
      </c>
      <c r="C12" s="11">
        <v>7</v>
      </c>
      <c r="D12" s="12" t="s">
        <v>45</v>
      </c>
      <c r="E12" s="1">
        <v>188</v>
      </c>
      <c r="F12" s="1">
        <v>101</v>
      </c>
      <c r="G12" s="1">
        <v>101</v>
      </c>
      <c r="H12" s="1">
        <v>148</v>
      </c>
      <c r="I12" s="1">
        <v>167</v>
      </c>
      <c r="J12" s="1">
        <v>94</v>
      </c>
      <c r="K12" s="20">
        <v>799</v>
      </c>
      <c r="L12" s="21" t="s">
        <v>46</v>
      </c>
      <c r="M12" s="21">
        <v>42</v>
      </c>
      <c r="N12" s="21" t="s">
        <v>47</v>
      </c>
    </row>
    <row r="13" spans="2:14" x14ac:dyDescent="0.35">
      <c r="B13" s="5">
        <v>3</v>
      </c>
      <c r="C13" s="11">
        <v>8</v>
      </c>
      <c r="D13" s="12" t="s">
        <v>48</v>
      </c>
      <c r="E13" s="1">
        <v>153</v>
      </c>
      <c r="F13" s="1">
        <v>97</v>
      </c>
      <c r="G13" s="1">
        <v>88</v>
      </c>
      <c r="H13" s="1">
        <v>105</v>
      </c>
      <c r="I13" s="1">
        <v>161</v>
      </c>
      <c r="J13" s="1">
        <v>143</v>
      </c>
      <c r="K13" s="20">
        <v>747</v>
      </c>
      <c r="L13" s="21" t="s">
        <v>49</v>
      </c>
      <c r="M13" s="21">
        <v>39</v>
      </c>
      <c r="N13" s="21" t="s">
        <v>50</v>
      </c>
    </row>
    <row r="14" spans="2:14" x14ac:dyDescent="0.35">
      <c r="B14" s="5">
        <v>1</v>
      </c>
      <c r="C14" s="11">
        <v>9</v>
      </c>
      <c r="D14" s="12" t="s">
        <v>51</v>
      </c>
      <c r="E14" s="1">
        <v>123</v>
      </c>
      <c r="F14" s="1">
        <v>127</v>
      </c>
      <c r="G14" s="1">
        <v>127</v>
      </c>
      <c r="H14" s="1">
        <v>113</v>
      </c>
      <c r="I14" s="1">
        <v>128</v>
      </c>
      <c r="J14" s="1">
        <v>107</v>
      </c>
      <c r="K14" s="20">
        <v>725</v>
      </c>
      <c r="L14" s="21" t="s">
        <v>52</v>
      </c>
      <c r="M14" s="21">
        <v>37</v>
      </c>
      <c r="N14" s="21" t="s">
        <v>53</v>
      </c>
    </row>
    <row r="15" spans="2:14" x14ac:dyDescent="0.35">
      <c r="B15" s="5">
        <v>1</v>
      </c>
      <c r="C15" s="11">
        <v>10</v>
      </c>
      <c r="D15" s="12" t="s">
        <v>54</v>
      </c>
      <c r="E15" s="1">
        <v>102</v>
      </c>
      <c r="F15" s="1">
        <v>129</v>
      </c>
      <c r="G15" s="1">
        <v>84</v>
      </c>
      <c r="H15" s="1">
        <v>71</v>
      </c>
      <c r="I15" s="1">
        <v>178</v>
      </c>
      <c r="J15" s="1">
        <v>155</v>
      </c>
      <c r="K15" s="20">
        <v>719</v>
      </c>
      <c r="L15" s="21" t="s">
        <v>55</v>
      </c>
      <c r="M15" s="21">
        <v>33</v>
      </c>
      <c r="N15" s="21" t="s">
        <v>56</v>
      </c>
    </row>
    <row r="16" spans="2:14" x14ac:dyDescent="0.35">
      <c r="B16" s="5">
        <v>2</v>
      </c>
      <c r="C16" s="11">
        <v>11</v>
      </c>
      <c r="D16" s="12" t="s">
        <v>57</v>
      </c>
      <c r="E16" s="1">
        <v>48</v>
      </c>
      <c r="F16" s="1">
        <v>156</v>
      </c>
      <c r="G16" s="1">
        <v>99</v>
      </c>
      <c r="H16" s="1">
        <v>103</v>
      </c>
      <c r="I16" s="1">
        <v>159</v>
      </c>
      <c r="J16" s="1">
        <v>145</v>
      </c>
      <c r="K16" s="20">
        <v>710</v>
      </c>
      <c r="L16" s="21" t="s">
        <v>58</v>
      </c>
      <c r="M16" s="21">
        <v>38</v>
      </c>
      <c r="N16" s="21" t="s">
        <v>59</v>
      </c>
    </row>
    <row r="17" spans="2:14" x14ac:dyDescent="0.35">
      <c r="B17" s="5">
        <v>3</v>
      </c>
      <c r="C17" s="11">
        <v>12</v>
      </c>
      <c r="D17" s="12" t="s">
        <v>60</v>
      </c>
      <c r="E17" s="1">
        <v>102</v>
      </c>
      <c r="F17" s="1">
        <v>111</v>
      </c>
      <c r="G17" s="1">
        <v>184</v>
      </c>
      <c r="H17" s="1">
        <v>56</v>
      </c>
      <c r="I17" s="1">
        <v>112</v>
      </c>
      <c r="J17" s="1">
        <v>85</v>
      </c>
      <c r="K17" s="20">
        <v>650</v>
      </c>
      <c r="L17" s="21" t="s">
        <v>61</v>
      </c>
      <c r="M17" s="21">
        <v>41</v>
      </c>
      <c r="N17" s="21" t="s">
        <v>62</v>
      </c>
    </row>
    <row r="18" spans="2:14" x14ac:dyDescent="0.35">
      <c r="B18" s="5">
        <v>2</v>
      </c>
      <c r="C18" s="11">
        <v>13</v>
      </c>
      <c r="D18" s="12" t="s">
        <v>63</v>
      </c>
      <c r="E18" s="1">
        <v>96</v>
      </c>
      <c r="F18" s="1">
        <v>75</v>
      </c>
      <c r="G18" s="1">
        <v>120</v>
      </c>
      <c r="H18" s="1">
        <v>92</v>
      </c>
      <c r="I18" s="1">
        <v>130</v>
      </c>
      <c r="J18" s="1">
        <v>128</v>
      </c>
      <c r="K18" s="20">
        <v>641</v>
      </c>
      <c r="L18" s="21" t="s">
        <v>64</v>
      </c>
      <c r="M18" s="21">
        <v>34</v>
      </c>
      <c r="N18" s="21" t="s">
        <v>65</v>
      </c>
    </row>
    <row r="19" spans="2:14" x14ac:dyDescent="0.35">
      <c r="B19" s="5">
        <v>2</v>
      </c>
      <c r="C19" s="11">
        <v>14</v>
      </c>
      <c r="D19" s="12" t="s">
        <v>66</v>
      </c>
      <c r="E19" s="1">
        <v>107</v>
      </c>
      <c r="F19" s="1">
        <v>104</v>
      </c>
      <c r="G19" s="1">
        <v>38</v>
      </c>
      <c r="H19" s="1">
        <v>106</v>
      </c>
      <c r="I19" s="1">
        <v>106</v>
      </c>
      <c r="J19" s="1">
        <v>171</v>
      </c>
      <c r="K19" s="20">
        <v>632</v>
      </c>
      <c r="L19" s="21" t="s">
        <v>67</v>
      </c>
      <c r="M19" s="21">
        <v>31</v>
      </c>
      <c r="N19" s="21" t="s">
        <v>68</v>
      </c>
    </row>
    <row r="20" spans="2:14" x14ac:dyDescent="0.35">
      <c r="B20" s="5">
        <v>2</v>
      </c>
      <c r="C20" s="11">
        <v>15</v>
      </c>
      <c r="D20" s="12" t="s">
        <v>69</v>
      </c>
      <c r="E20" s="1">
        <v>115</v>
      </c>
      <c r="F20" s="1">
        <v>94</v>
      </c>
      <c r="G20" s="1">
        <v>124</v>
      </c>
      <c r="H20" s="1">
        <v>112</v>
      </c>
      <c r="I20" s="1">
        <v>99</v>
      </c>
      <c r="J20" s="1">
        <v>78</v>
      </c>
      <c r="K20" s="20">
        <v>622</v>
      </c>
      <c r="L20" s="21" t="s">
        <v>70</v>
      </c>
      <c r="M20" s="21">
        <v>31</v>
      </c>
      <c r="N20" s="21" t="s">
        <v>71</v>
      </c>
    </row>
    <row r="21" spans="2:14" x14ac:dyDescent="0.35">
      <c r="B21" s="5">
        <v>3</v>
      </c>
      <c r="C21" s="11">
        <v>16</v>
      </c>
      <c r="D21" s="12" t="s">
        <v>16</v>
      </c>
      <c r="E21" s="1">
        <v>98</v>
      </c>
      <c r="F21" s="1">
        <v>111</v>
      </c>
      <c r="G21" s="1">
        <v>127</v>
      </c>
      <c r="H21" s="1">
        <v>89</v>
      </c>
      <c r="I21" s="1">
        <v>98</v>
      </c>
      <c r="J21" s="1">
        <v>95</v>
      </c>
      <c r="K21" s="20">
        <v>618</v>
      </c>
      <c r="L21" s="21" t="s">
        <v>72</v>
      </c>
      <c r="M21" s="21">
        <v>39</v>
      </c>
      <c r="N21" s="21" t="s">
        <v>73</v>
      </c>
    </row>
    <row r="22" spans="2:14" x14ac:dyDescent="0.35">
      <c r="B22" s="5">
        <v>1</v>
      </c>
      <c r="C22" s="11">
        <v>17</v>
      </c>
      <c r="D22" s="12" t="s">
        <v>74</v>
      </c>
      <c r="E22" s="1">
        <v>66</v>
      </c>
      <c r="F22" s="1">
        <v>125</v>
      </c>
      <c r="G22" s="1">
        <v>93</v>
      </c>
      <c r="H22" s="1">
        <v>53</v>
      </c>
      <c r="I22" s="1">
        <v>134</v>
      </c>
      <c r="J22" s="1">
        <v>143</v>
      </c>
      <c r="K22" s="20">
        <v>614</v>
      </c>
      <c r="L22" s="21" t="s">
        <v>75</v>
      </c>
      <c r="M22" s="21">
        <v>41</v>
      </c>
      <c r="N22" s="21" t="s">
        <v>76</v>
      </c>
    </row>
    <row r="23" spans="2:14" x14ac:dyDescent="0.35">
      <c r="B23" s="5">
        <v>3</v>
      </c>
      <c r="C23" s="11">
        <v>18</v>
      </c>
      <c r="D23" s="12" t="s">
        <v>213</v>
      </c>
      <c r="E23" s="1">
        <v>99</v>
      </c>
      <c r="F23" s="1">
        <v>141</v>
      </c>
      <c r="G23" s="1">
        <v>89</v>
      </c>
      <c r="H23" s="1">
        <v>89</v>
      </c>
      <c r="I23" s="1">
        <v>104</v>
      </c>
      <c r="J23" s="1">
        <v>92</v>
      </c>
      <c r="K23" s="20">
        <v>614</v>
      </c>
      <c r="L23" s="21" t="s">
        <v>280</v>
      </c>
      <c r="M23" s="21">
        <v>36</v>
      </c>
      <c r="N23" s="21" t="s">
        <v>243</v>
      </c>
    </row>
    <row r="24" spans="2:14" x14ac:dyDescent="0.35">
      <c r="B24" s="5">
        <v>3</v>
      </c>
      <c r="C24" s="11">
        <v>19</v>
      </c>
      <c r="D24" s="12" t="s">
        <v>77</v>
      </c>
      <c r="E24" s="1">
        <v>70</v>
      </c>
      <c r="F24" s="1">
        <v>138</v>
      </c>
      <c r="G24" s="1">
        <v>77</v>
      </c>
      <c r="H24" s="1">
        <v>110</v>
      </c>
      <c r="I24" s="1">
        <v>114</v>
      </c>
      <c r="J24" s="1">
        <v>104</v>
      </c>
      <c r="K24" s="20">
        <v>613</v>
      </c>
      <c r="L24" s="21" t="s">
        <v>78</v>
      </c>
      <c r="M24" s="21">
        <v>32</v>
      </c>
      <c r="N24" s="21" t="s">
        <v>79</v>
      </c>
    </row>
    <row r="25" spans="2:14" x14ac:dyDescent="0.35">
      <c r="B25" s="5">
        <v>3</v>
      </c>
      <c r="C25" s="11">
        <v>20</v>
      </c>
      <c r="D25" s="12" t="s">
        <v>80</v>
      </c>
      <c r="E25" s="1">
        <v>75</v>
      </c>
      <c r="F25" s="1">
        <v>150</v>
      </c>
      <c r="G25" s="1">
        <v>80</v>
      </c>
      <c r="H25" s="1">
        <v>104</v>
      </c>
      <c r="I25" s="1">
        <v>126</v>
      </c>
      <c r="J25" s="1">
        <v>74</v>
      </c>
      <c r="K25" s="20">
        <v>609</v>
      </c>
      <c r="L25" s="21" t="s">
        <v>81</v>
      </c>
      <c r="M25" s="21">
        <v>39</v>
      </c>
      <c r="N25" s="21" t="s">
        <v>82</v>
      </c>
    </row>
    <row r="26" spans="2:14" x14ac:dyDescent="0.35">
      <c r="B26" s="5">
        <v>1</v>
      </c>
      <c r="C26" s="11">
        <v>21</v>
      </c>
      <c r="D26" s="12" t="s">
        <v>19</v>
      </c>
      <c r="E26" s="1">
        <v>109</v>
      </c>
      <c r="F26" s="1">
        <v>95</v>
      </c>
      <c r="G26" s="1">
        <v>87</v>
      </c>
      <c r="H26" s="1">
        <v>65</v>
      </c>
      <c r="I26" s="1">
        <v>132</v>
      </c>
      <c r="J26" s="1">
        <v>117</v>
      </c>
      <c r="K26" s="20">
        <v>605</v>
      </c>
      <c r="L26" s="21" t="s">
        <v>83</v>
      </c>
      <c r="M26" s="21">
        <v>32</v>
      </c>
      <c r="N26" s="21" t="s">
        <v>84</v>
      </c>
    </row>
    <row r="27" spans="2:14" x14ac:dyDescent="0.35">
      <c r="B27" s="5">
        <v>1</v>
      </c>
      <c r="C27" s="11">
        <v>22</v>
      </c>
      <c r="D27" s="12" t="s">
        <v>85</v>
      </c>
      <c r="E27" s="1">
        <v>87</v>
      </c>
      <c r="F27" s="1">
        <v>131</v>
      </c>
      <c r="G27" s="1">
        <v>71</v>
      </c>
      <c r="H27" s="1">
        <v>74</v>
      </c>
      <c r="I27" s="1">
        <v>133</v>
      </c>
      <c r="J27" s="1">
        <v>107</v>
      </c>
      <c r="K27" s="20">
        <v>603</v>
      </c>
      <c r="L27" s="21" t="s">
        <v>86</v>
      </c>
      <c r="M27" s="21">
        <v>36</v>
      </c>
      <c r="N27" s="21" t="s">
        <v>87</v>
      </c>
    </row>
    <row r="28" spans="2:14" x14ac:dyDescent="0.35">
      <c r="B28" s="5">
        <v>3</v>
      </c>
      <c r="C28" s="11">
        <v>23</v>
      </c>
      <c r="D28" s="12" t="s">
        <v>88</v>
      </c>
      <c r="E28" s="1">
        <v>79</v>
      </c>
      <c r="F28" s="1">
        <v>115</v>
      </c>
      <c r="G28" s="1">
        <v>96</v>
      </c>
      <c r="H28" s="1">
        <v>77</v>
      </c>
      <c r="I28" s="1">
        <v>105</v>
      </c>
      <c r="J28" s="1">
        <v>125</v>
      </c>
      <c r="K28" s="20">
        <v>597</v>
      </c>
      <c r="L28" s="21" t="s">
        <v>89</v>
      </c>
      <c r="M28" s="21">
        <v>33</v>
      </c>
      <c r="N28" s="21" t="s">
        <v>90</v>
      </c>
    </row>
    <row r="29" spans="2:14" x14ac:dyDescent="0.35">
      <c r="C29" s="11">
        <v>24</v>
      </c>
      <c r="D29" s="12" t="s">
        <v>91</v>
      </c>
      <c r="E29" s="1">
        <v>109</v>
      </c>
      <c r="F29" s="1">
        <v>101</v>
      </c>
      <c r="G29" s="1">
        <v>80</v>
      </c>
      <c r="H29" s="1">
        <v>74</v>
      </c>
      <c r="I29" s="1">
        <v>100</v>
      </c>
      <c r="J29" s="1">
        <v>119</v>
      </c>
      <c r="K29" s="20">
        <v>583</v>
      </c>
      <c r="L29" s="21" t="s">
        <v>92</v>
      </c>
      <c r="M29" s="21">
        <v>32</v>
      </c>
      <c r="N29" s="21" t="s">
        <v>93</v>
      </c>
    </row>
    <row r="30" spans="2:14" x14ac:dyDescent="0.35">
      <c r="C30" s="11">
        <v>25</v>
      </c>
      <c r="D30" s="12" t="s">
        <v>94</v>
      </c>
      <c r="E30" s="1">
        <v>92</v>
      </c>
      <c r="F30" s="1">
        <v>130</v>
      </c>
      <c r="G30" s="1">
        <v>42</v>
      </c>
      <c r="H30" s="1">
        <v>111</v>
      </c>
      <c r="I30" s="1">
        <v>121</v>
      </c>
      <c r="J30" s="1">
        <v>84</v>
      </c>
      <c r="K30" s="20">
        <v>580</v>
      </c>
      <c r="L30" s="21" t="s">
        <v>95</v>
      </c>
      <c r="M30" s="21">
        <v>28</v>
      </c>
      <c r="N30" s="21" t="s">
        <v>96</v>
      </c>
    </row>
    <row r="31" spans="2:14" x14ac:dyDescent="0.35">
      <c r="C31" s="11">
        <v>26</v>
      </c>
      <c r="D31" s="12" t="s">
        <v>97</v>
      </c>
      <c r="E31" s="1">
        <v>78</v>
      </c>
      <c r="F31" s="1">
        <v>101</v>
      </c>
      <c r="G31" s="1">
        <v>92</v>
      </c>
      <c r="H31" s="1">
        <v>84</v>
      </c>
      <c r="I31" s="1">
        <v>93</v>
      </c>
      <c r="J31" s="1">
        <v>122</v>
      </c>
      <c r="K31" s="20">
        <v>570</v>
      </c>
      <c r="L31" s="21" t="s">
        <v>98</v>
      </c>
      <c r="M31" s="21">
        <v>33</v>
      </c>
      <c r="N31" s="21" t="s">
        <v>99</v>
      </c>
    </row>
    <row r="32" spans="2:14" x14ac:dyDescent="0.35">
      <c r="C32" s="11">
        <v>27</v>
      </c>
      <c r="D32" s="12" t="s">
        <v>100</v>
      </c>
      <c r="E32" s="1">
        <v>72</v>
      </c>
      <c r="F32" s="1">
        <v>59</v>
      </c>
      <c r="G32" s="1">
        <v>70</v>
      </c>
      <c r="H32" s="1">
        <v>114</v>
      </c>
      <c r="I32" s="1">
        <v>110</v>
      </c>
      <c r="J32" s="1">
        <v>141</v>
      </c>
      <c r="K32" s="20">
        <v>566</v>
      </c>
      <c r="L32" s="21" t="s">
        <v>101</v>
      </c>
      <c r="M32" s="21">
        <v>28</v>
      </c>
      <c r="N32" s="21" t="s">
        <v>102</v>
      </c>
    </row>
    <row r="33" spans="3:14" x14ac:dyDescent="0.35">
      <c r="C33" s="11">
        <v>28</v>
      </c>
      <c r="D33" s="12" t="s">
        <v>103</v>
      </c>
      <c r="E33" s="1">
        <v>92</v>
      </c>
      <c r="F33" s="1">
        <v>47</v>
      </c>
      <c r="G33" s="1">
        <v>70</v>
      </c>
      <c r="H33" s="1">
        <v>141</v>
      </c>
      <c r="I33" s="1">
        <v>110</v>
      </c>
      <c r="J33" s="1">
        <v>100</v>
      </c>
      <c r="K33" s="20">
        <v>560</v>
      </c>
      <c r="L33" s="21" t="s">
        <v>104</v>
      </c>
      <c r="M33" s="21">
        <v>30</v>
      </c>
      <c r="N33" s="21" t="s">
        <v>105</v>
      </c>
    </row>
    <row r="34" spans="3:14" x14ac:dyDescent="0.35">
      <c r="C34" s="11">
        <v>29</v>
      </c>
      <c r="D34" s="12" t="s">
        <v>106</v>
      </c>
      <c r="E34" s="1">
        <v>24</v>
      </c>
      <c r="F34" s="1">
        <v>119</v>
      </c>
      <c r="G34" s="1">
        <v>99</v>
      </c>
      <c r="H34" s="1">
        <v>120</v>
      </c>
      <c r="I34" s="1">
        <v>145</v>
      </c>
      <c r="J34" s="1">
        <v>40</v>
      </c>
      <c r="K34" s="20">
        <v>547</v>
      </c>
      <c r="L34" s="21" t="s">
        <v>107</v>
      </c>
      <c r="M34" s="21">
        <v>30</v>
      </c>
      <c r="N34" s="21" t="s">
        <v>108</v>
      </c>
    </row>
    <row r="35" spans="3:14" x14ac:dyDescent="0.35">
      <c r="C35" s="11">
        <v>30</v>
      </c>
      <c r="D35" s="12" t="s">
        <v>109</v>
      </c>
      <c r="E35" s="1">
        <v>107</v>
      </c>
      <c r="F35" s="1">
        <v>140</v>
      </c>
      <c r="G35" s="1">
        <v>50</v>
      </c>
      <c r="H35" s="1">
        <v>52</v>
      </c>
      <c r="I35" s="1">
        <v>99</v>
      </c>
      <c r="J35" s="1">
        <v>95</v>
      </c>
      <c r="K35" s="20">
        <v>543</v>
      </c>
      <c r="L35" s="21" t="s">
        <v>110</v>
      </c>
      <c r="M35" s="21">
        <v>33</v>
      </c>
      <c r="N35" s="21" t="s">
        <v>111</v>
      </c>
    </row>
    <row r="36" spans="3:14" x14ac:dyDescent="0.35">
      <c r="C36" s="11">
        <v>31</v>
      </c>
      <c r="D36" s="12" t="s">
        <v>13</v>
      </c>
      <c r="E36" s="1">
        <v>102</v>
      </c>
      <c r="F36" s="1">
        <v>110</v>
      </c>
      <c r="G36" s="1">
        <v>119</v>
      </c>
      <c r="H36" s="1">
        <v>97</v>
      </c>
      <c r="I36" s="1">
        <v>62</v>
      </c>
      <c r="J36" s="1">
        <v>46</v>
      </c>
      <c r="K36" s="20">
        <v>536</v>
      </c>
      <c r="L36" s="21" t="s">
        <v>112</v>
      </c>
      <c r="M36" s="21">
        <v>36</v>
      </c>
      <c r="N36" s="21" t="s">
        <v>113</v>
      </c>
    </row>
    <row r="37" spans="3:14" x14ac:dyDescent="0.35">
      <c r="C37" s="11">
        <v>32</v>
      </c>
      <c r="D37" s="12" t="s">
        <v>117</v>
      </c>
      <c r="E37" s="1">
        <v>153</v>
      </c>
      <c r="F37" s="1">
        <v>60</v>
      </c>
      <c r="G37" s="1">
        <v>26</v>
      </c>
      <c r="H37" s="1">
        <v>62</v>
      </c>
      <c r="I37" s="1">
        <v>136</v>
      </c>
      <c r="J37" s="1">
        <v>96</v>
      </c>
      <c r="K37" s="20">
        <v>533</v>
      </c>
      <c r="L37" s="21" t="s">
        <v>118</v>
      </c>
      <c r="M37" s="21">
        <v>31</v>
      </c>
      <c r="N37" s="21" t="s">
        <v>119</v>
      </c>
    </row>
    <row r="38" spans="3:14" x14ac:dyDescent="0.35">
      <c r="C38" s="11">
        <v>33</v>
      </c>
      <c r="D38" s="12" t="s">
        <v>114</v>
      </c>
      <c r="E38" s="1">
        <v>91</v>
      </c>
      <c r="F38" s="1">
        <v>88</v>
      </c>
      <c r="G38" s="1">
        <v>54</v>
      </c>
      <c r="H38" s="1">
        <v>105</v>
      </c>
      <c r="I38" s="1">
        <v>103</v>
      </c>
      <c r="J38" s="1">
        <v>92</v>
      </c>
      <c r="K38" s="20">
        <v>533</v>
      </c>
      <c r="L38" s="21" t="s">
        <v>115</v>
      </c>
      <c r="M38" s="21">
        <v>28</v>
      </c>
      <c r="N38" s="21" t="s">
        <v>116</v>
      </c>
    </row>
    <row r="39" spans="3:14" x14ac:dyDescent="0.35">
      <c r="C39" s="11">
        <v>34</v>
      </c>
      <c r="D39" s="12" t="s">
        <v>120</v>
      </c>
      <c r="E39" s="1">
        <v>66</v>
      </c>
      <c r="F39" s="1">
        <v>100</v>
      </c>
      <c r="G39" s="1">
        <v>47</v>
      </c>
      <c r="H39" s="1">
        <v>56</v>
      </c>
      <c r="I39" s="1">
        <v>106</v>
      </c>
      <c r="J39" s="1">
        <v>142</v>
      </c>
      <c r="K39" s="20">
        <v>517</v>
      </c>
      <c r="L39" s="21" t="s">
        <v>121</v>
      </c>
      <c r="M39" s="21">
        <v>34</v>
      </c>
      <c r="N39" s="21" t="s">
        <v>122</v>
      </c>
    </row>
    <row r="40" spans="3:14" x14ac:dyDescent="0.35">
      <c r="C40" s="11">
        <v>35</v>
      </c>
      <c r="D40" s="12" t="s">
        <v>123</v>
      </c>
      <c r="E40" s="1">
        <v>90</v>
      </c>
      <c r="F40" s="1">
        <v>37</v>
      </c>
      <c r="G40" s="1">
        <v>70</v>
      </c>
      <c r="H40" s="1">
        <v>26</v>
      </c>
      <c r="I40" s="1">
        <v>129</v>
      </c>
      <c r="J40" s="1">
        <v>160</v>
      </c>
      <c r="K40" s="20">
        <v>512</v>
      </c>
      <c r="L40" s="21" t="s">
        <v>124</v>
      </c>
      <c r="M40" s="21">
        <v>31</v>
      </c>
      <c r="N40" s="21" t="s">
        <v>125</v>
      </c>
    </row>
    <row r="41" spans="3:14" x14ac:dyDescent="0.35">
      <c r="C41" s="11">
        <v>36</v>
      </c>
      <c r="D41" s="12" t="s">
        <v>20</v>
      </c>
      <c r="E41" s="1">
        <v>63</v>
      </c>
      <c r="F41" s="1">
        <v>68</v>
      </c>
      <c r="G41" s="1">
        <v>83</v>
      </c>
      <c r="H41" s="1">
        <v>108</v>
      </c>
      <c r="I41" s="1">
        <v>64</v>
      </c>
      <c r="J41" s="1">
        <v>119</v>
      </c>
      <c r="K41" s="20">
        <v>505</v>
      </c>
      <c r="L41" s="21" t="s">
        <v>126</v>
      </c>
      <c r="M41" s="21">
        <v>29</v>
      </c>
      <c r="N41" s="21" t="s">
        <v>127</v>
      </c>
    </row>
    <row r="42" spans="3:14" x14ac:dyDescent="0.35">
      <c r="C42" s="11">
        <v>37</v>
      </c>
      <c r="D42" s="12" t="s">
        <v>133</v>
      </c>
      <c r="E42" s="1">
        <v>76</v>
      </c>
      <c r="F42" s="1">
        <v>83</v>
      </c>
      <c r="G42" s="1">
        <v>70</v>
      </c>
      <c r="H42" s="1">
        <v>132</v>
      </c>
      <c r="I42" s="1">
        <v>71</v>
      </c>
      <c r="J42" s="1">
        <v>70</v>
      </c>
      <c r="K42" s="20">
        <v>502</v>
      </c>
      <c r="L42" s="21" t="s">
        <v>134</v>
      </c>
      <c r="M42" s="21">
        <v>32</v>
      </c>
      <c r="N42" s="21" t="s">
        <v>135</v>
      </c>
    </row>
    <row r="43" spans="3:14" x14ac:dyDescent="0.35">
      <c r="C43" s="11">
        <v>38</v>
      </c>
      <c r="D43" s="12" t="s">
        <v>130</v>
      </c>
      <c r="E43" s="1">
        <v>52</v>
      </c>
      <c r="F43" s="1">
        <v>55</v>
      </c>
      <c r="G43" s="1">
        <v>53</v>
      </c>
      <c r="H43" s="1">
        <v>43</v>
      </c>
      <c r="I43" s="1">
        <v>117</v>
      </c>
      <c r="J43" s="1">
        <v>182</v>
      </c>
      <c r="K43" s="20">
        <v>502</v>
      </c>
      <c r="L43" s="21" t="s">
        <v>131</v>
      </c>
      <c r="M43" s="21">
        <v>28</v>
      </c>
      <c r="N43" s="21" t="s">
        <v>132</v>
      </c>
    </row>
    <row r="44" spans="3:14" x14ac:dyDescent="0.35">
      <c r="C44" s="11">
        <v>39</v>
      </c>
      <c r="D44" s="12" t="s">
        <v>25</v>
      </c>
      <c r="E44" s="1">
        <v>99</v>
      </c>
      <c r="F44" s="1">
        <v>47</v>
      </c>
      <c r="G44" s="1">
        <v>88</v>
      </c>
      <c r="H44" s="1">
        <v>70</v>
      </c>
      <c r="I44" s="1">
        <v>100</v>
      </c>
      <c r="J44" s="1">
        <v>98</v>
      </c>
      <c r="K44" s="20">
        <v>502</v>
      </c>
      <c r="L44" s="21" t="s">
        <v>128</v>
      </c>
      <c r="M44" s="21">
        <v>28</v>
      </c>
      <c r="N44" s="21" t="s">
        <v>129</v>
      </c>
    </row>
    <row r="45" spans="3:14" x14ac:dyDescent="0.35">
      <c r="C45" s="11">
        <v>40</v>
      </c>
      <c r="D45" s="12" t="s">
        <v>136</v>
      </c>
      <c r="E45" s="1">
        <v>97</v>
      </c>
      <c r="F45" s="1">
        <v>66</v>
      </c>
      <c r="G45" s="1">
        <v>84</v>
      </c>
      <c r="H45" s="1">
        <v>130</v>
      </c>
      <c r="I45" s="1">
        <v>60</v>
      </c>
      <c r="J45" s="1">
        <v>64</v>
      </c>
      <c r="K45" s="20">
        <v>501</v>
      </c>
      <c r="L45" s="21" t="s">
        <v>137</v>
      </c>
      <c r="M45" s="21">
        <v>27</v>
      </c>
      <c r="N45" s="21" t="s">
        <v>138</v>
      </c>
    </row>
    <row r="46" spans="3:14" x14ac:dyDescent="0.35">
      <c r="C46" s="11">
        <v>41</v>
      </c>
      <c r="D46" s="12" t="s">
        <v>139</v>
      </c>
      <c r="E46" s="1">
        <v>133</v>
      </c>
      <c r="F46" s="1">
        <v>60</v>
      </c>
      <c r="G46" s="1">
        <v>63</v>
      </c>
      <c r="H46" s="1">
        <v>78</v>
      </c>
      <c r="I46" s="1">
        <v>122</v>
      </c>
      <c r="J46" s="1">
        <v>38</v>
      </c>
      <c r="K46" s="20">
        <v>494</v>
      </c>
      <c r="L46" s="21" t="s">
        <v>140</v>
      </c>
      <c r="M46" s="21">
        <v>30</v>
      </c>
      <c r="N46" s="21" t="s">
        <v>141</v>
      </c>
    </row>
    <row r="47" spans="3:14" x14ac:dyDescent="0.35">
      <c r="C47" s="11">
        <v>42</v>
      </c>
      <c r="D47" s="12" t="s">
        <v>142</v>
      </c>
      <c r="E47" s="1">
        <v>129</v>
      </c>
      <c r="F47" s="1">
        <v>97</v>
      </c>
      <c r="G47" s="1">
        <v>41</v>
      </c>
      <c r="H47" s="1">
        <v>88</v>
      </c>
      <c r="I47" s="1">
        <v>49</v>
      </c>
      <c r="J47" s="1">
        <v>88</v>
      </c>
      <c r="K47" s="20">
        <v>492</v>
      </c>
      <c r="L47" s="21" t="s">
        <v>143</v>
      </c>
      <c r="M47" s="21">
        <v>30</v>
      </c>
      <c r="N47" s="21" t="s">
        <v>144</v>
      </c>
    </row>
    <row r="48" spans="3:14" x14ac:dyDescent="0.35">
      <c r="C48" s="11">
        <v>43</v>
      </c>
      <c r="D48" s="12" t="s">
        <v>145</v>
      </c>
      <c r="E48" s="1">
        <v>87</v>
      </c>
      <c r="F48" s="1">
        <v>56</v>
      </c>
      <c r="G48" s="1">
        <v>38</v>
      </c>
      <c r="H48" s="1">
        <v>97</v>
      </c>
      <c r="I48" s="1">
        <v>121</v>
      </c>
      <c r="J48" s="1">
        <v>88</v>
      </c>
      <c r="K48" s="20">
        <v>487</v>
      </c>
      <c r="L48" s="21" t="s">
        <v>146</v>
      </c>
      <c r="M48" s="21">
        <v>26</v>
      </c>
      <c r="N48" s="21" t="s">
        <v>147</v>
      </c>
    </row>
    <row r="49" spans="3:14" x14ac:dyDescent="0.35">
      <c r="C49" s="11">
        <v>44</v>
      </c>
      <c r="D49" s="12" t="s">
        <v>23</v>
      </c>
      <c r="E49" s="1">
        <v>65</v>
      </c>
      <c r="F49" s="1">
        <v>89</v>
      </c>
      <c r="G49" s="1">
        <v>50</v>
      </c>
      <c r="H49" s="1">
        <v>57</v>
      </c>
      <c r="I49" s="1">
        <v>94</v>
      </c>
      <c r="J49" s="1">
        <v>124</v>
      </c>
      <c r="K49" s="20">
        <v>479</v>
      </c>
      <c r="L49" s="21" t="s">
        <v>148</v>
      </c>
      <c r="M49" s="21">
        <v>27</v>
      </c>
      <c r="N49" s="21" t="s">
        <v>149</v>
      </c>
    </row>
    <row r="50" spans="3:14" x14ac:dyDescent="0.35">
      <c r="C50" s="11">
        <v>45</v>
      </c>
      <c r="D50" s="12" t="s">
        <v>14</v>
      </c>
      <c r="E50" s="1">
        <v>68</v>
      </c>
      <c r="F50" s="1">
        <v>52</v>
      </c>
      <c r="G50" s="1">
        <v>59</v>
      </c>
      <c r="H50" s="1">
        <v>102</v>
      </c>
      <c r="I50" s="1">
        <v>126</v>
      </c>
      <c r="J50" s="1">
        <v>65</v>
      </c>
      <c r="K50" s="20">
        <v>472</v>
      </c>
      <c r="L50" s="21" t="s">
        <v>150</v>
      </c>
      <c r="M50" s="21">
        <v>28</v>
      </c>
      <c r="N50" s="21" t="s">
        <v>151</v>
      </c>
    </row>
    <row r="51" spans="3:14" x14ac:dyDescent="0.35">
      <c r="C51" s="11">
        <v>46</v>
      </c>
      <c r="D51" s="12" t="s">
        <v>152</v>
      </c>
      <c r="E51" s="1">
        <v>93</v>
      </c>
      <c r="F51" s="1">
        <v>49</v>
      </c>
      <c r="G51" s="1">
        <v>74</v>
      </c>
      <c r="H51" s="1">
        <v>105</v>
      </c>
      <c r="I51" s="1">
        <v>89</v>
      </c>
      <c r="J51" s="1">
        <v>56</v>
      </c>
      <c r="K51" s="20">
        <v>466</v>
      </c>
      <c r="L51" s="21" t="s">
        <v>153</v>
      </c>
      <c r="M51" s="21">
        <v>28</v>
      </c>
      <c r="N51" s="21" t="s">
        <v>22</v>
      </c>
    </row>
    <row r="52" spans="3:14" x14ac:dyDescent="0.35">
      <c r="C52" s="11">
        <v>47</v>
      </c>
      <c r="D52" s="12" t="s">
        <v>157</v>
      </c>
      <c r="E52" s="1">
        <v>94</v>
      </c>
      <c r="F52" s="1">
        <v>55</v>
      </c>
      <c r="G52" s="1">
        <v>35</v>
      </c>
      <c r="H52" s="1">
        <v>64</v>
      </c>
      <c r="I52" s="1">
        <v>96</v>
      </c>
      <c r="J52" s="1">
        <v>112</v>
      </c>
      <c r="K52" s="20">
        <v>456</v>
      </c>
      <c r="L52" s="21" t="s">
        <v>158</v>
      </c>
      <c r="M52" s="21">
        <v>25</v>
      </c>
      <c r="N52" s="21" t="s">
        <v>159</v>
      </c>
    </row>
    <row r="53" spans="3:14" x14ac:dyDescent="0.35">
      <c r="C53" s="11">
        <v>48</v>
      </c>
      <c r="D53" s="12" t="s">
        <v>154</v>
      </c>
      <c r="E53" s="1">
        <v>102</v>
      </c>
      <c r="F53" s="1">
        <v>45</v>
      </c>
      <c r="G53" s="1">
        <v>94</v>
      </c>
      <c r="H53" s="1">
        <v>65</v>
      </c>
      <c r="I53" s="1">
        <v>47</v>
      </c>
      <c r="J53" s="1">
        <v>103</v>
      </c>
      <c r="K53" s="20">
        <v>456</v>
      </c>
      <c r="L53" s="21" t="s">
        <v>155</v>
      </c>
      <c r="M53" s="21">
        <v>22</v>
      </c>
      <c r="N53" s="21" t="s">
        <v>156</v>
      </c>
    </row>
    <row r="54" spans="3:14" x14ac:dyDescent="0.35">
      <c r="C54" s="11">
        <v>49</v>
      </c>
      <c r="D54" s="12" t="s">
        <v>160</v>
      </c>
      <c r="E54" s="1">
        <v>46</v>
      </c>
      <c r="F54" s="1">
        <v>39</v>
      </c>
      <c r="G54" s="1">
        <v>102</v>
      </c>
      <c r="H54" s="1">
        <v>45</v>
      </c>
      <c r="I54" s="1">
        <v>113</v>
      </c>
      <c r="J54" s="1">
        <v>104</v>
      </c>
      <c r="K54" s="20">
        <v>449</v>
      </c>
      <c r="L54" s="21" t="s">
        <v>161</v>
      </c>
      <c r="M54" s="21">
        <v>24</v>
      </c>
      <c r="N54" s="21" t="s">
        <v>162</v>
      </c>
    </row>
    <row r="55" spans="3:14" x14ac:dyDescent="0.35">
      <c r="C55" s="11">
        <v>50</v>
      </c>
      <c r="D55" s="12" t="s">
        <v>163</v>
      </c>
      <c r="E55" s="1">
        <v>80</v>
      </c>
      <c r="F55" s="1">
        <v>94</v>
      </c>
      <c r="G55" s="1">
        <v>61</v>
      </c>
      <c r="H55" s="1">
        <v>61</v>
      </c>
      <c r="I55" s="1">
        <v>35</v>
      </c>
      <c r="J55" s="1">
        <v>109</v>
      </c>
      <c r="K55" s="20">
        <v>440</v>
      </c>
      <c r="L55" s="21" t="s">
        <v>164</v>
      </c>
      <c r="M55" s="21">
        <v>23</v>
      </c>
      <c r="N55" s="21" t="s">
        <v>165</v>
      </c>
    </row>
    <row r="56" spans="3:14" x14ac:dyDescent="0.35">
      <c r="C56" s="11">
        <v>51</v>
      </c>
      <c r="D56" s="12" t="s">
        <v>166</v>
      </c>
      <c r="E56" s="1">
        <v>58</v>
      </c>
      <c r="F56" s="1">
        <v>69</v>
      </c>
      <c r="G56" s="1">
        <v>39</v>
      </c>
      <c r="H56" s="1">
        <v>74</v>
      </c>
      <c r="I56" s="1">
        <v>117</v>
      </c>
      <c r="J56" s="1">
        <v>77</v>
      </c>
      <c r="K56" s="20">
        <v>434</v>
      </c>
      <c r="L56" s="21" t="s">
        <v>167</v>
      </c>
      <c r="M56" s="21">
        <v>25</v>
      </c>
      <c r="N56" s="21" t="s">
        <v>168</v>
      </c>
    </row>
    <row r="57" spans="3:14" x14ac:dyDescent="0.35">
      <c r="C57" s="11">
        <v>52</v>
      </c>
      <c r="D57" s="12" t="s">
        <v>169</v>
      </c>
      <c r="E57" s="1">
        <v>71</v>
      </c>
      <c r="F57" s="1">
        <v>116</v>
      </c>
      <c r="G57" s="1">
        <v>51</v>
      </c>
      <c r="H57" s="1">
        <v>92</v>
      </c>
      <c r="I57" s="1">
        <v>67</v>
      </c>
      <c r="J57" s="1">
        <v>30</v>
      </c>
      <c r="K57" s="20">
        <v>427</v>
      </c>
      <c r="L57" s="21" t="s">
        <v>170</v>
      </c>
      <c r="M57" s="21">
        <v>27</v>
      </c>
      <c r="N57" s="21" t="s">
        <v>171</v>
      </c>
    </row>
    <row r="58" spans="3:14" x14ac:dyDescent="0.35">
      <c r="C58" s="11">
        <v>53</v>
      </c>
      <c r="D58" s="12" t="s">
        <v>172</v>
      </c>
      <c r="E58" s="1">
        <v>86</v>
      </c>
      <c r="F58" s="1">
        <v>76</v>
      </c>
      <c r="G58" s="1">
        <v>53</v>
      </c>
      <c r="H58" s="1">
        <v>27</v>
      </c>
      <c r="I58" s="1">
        <v>80</v>
      </c>
      <c r="J58" s="1">
        <v>99</v>
      </c>
      <c r="K58" s="20">
        <v>421</v>
      </c>
      <c r="L58" s="21" t="s">
        <v>173</v>
      </c>
      <c r="M58" s="21">
        <v>24</v>
      </c>
      <c r="N58" s="21" t="s">
        <v>174</v>
      </c>
    </row>
    <row r="59" spans="3:14" x14ac:dyDescent="0.35">
      <c r="C59" s="11">
        <v>54</v>
      </c>
      <c r="D59" s="12" t="s">
        <v>175</v>
      </c>
      <c r="E59" s="1">
        <v>23</v>
      </c>
      <c r="F59" s="1">
        <v>95</v>
      </c>
      <c r="G59" s="1">
        <v>96</v>
      </c>
      <c r="H59" s="1">
        <v>64</v>
      </c>
      <c r="I59" s="1">
        <v>79</v>
      </c>
      <c r="J59" s="1">
        <v>61</v>
      </c>
      <c r="K59" s="20">
        <v>418</v>
      </c>
      <c r="L59" s="21" t="s">
        <v>176</v>
      </c>
      <c r="M59" s="21">
        <v>22</v>
      </c>
      <c r="N59" s="21" t="s">
        <v>177</v>
      </c>
    </row>
    <row r="60" spans="3:14" x14ac:dyDescent="0.35">
      <c r="C60" s="11">
        <v>55</v>
      </c>
      <c r="D60" s="12" t="s">
        <v>178</v>
      </c>
      <c r="E60" s="1">
        <v>0</v>
      </c>
      <c r="F60" s="1">
        <v>89</v>
      </c>
      <c r="G60" s="1">
        <v>72</v>
      </c>
      <c r="H60" s="1">
        <v>58</v>
      </c>
      <c r="I60" s="1">
        <v>96</v>
      </c>
      <c r="J60" s="1">
        <v>93</v>
      </c>
      <c r="K60" s="20">
        <v>408</v>
      </c>
      <c r="L60" s="21" t="s">
        <v>179</v>
      </c>
      <c r="M60" s="21">
        <v>22</v>
      </c>
      <c r="N60" s="21" t="s">
        <v>180</v>
      </c>
    </row>
    <row r="61" spans="3:14" x14ac:dyDescent="0.35">
      <c r="C61" s="11">
        <v>56</v>
      </c>
      <c r="D61" s="12" t="s">
        <v>181</v>
      </c>
      <c r="E61" s="1">
        <v>53</v>
      </c>
      <c r="F61" s="1">
        <v>63</v>
      </c>
      <c r="G61" s="1">
        <v>10</v>
      </c>
      <c r="H61" s="1">
        <v>64</v>
      </c>
      <c r="I61" s="1">
        <v>132</v>
      </c>
      <c r="J61" s="1">
        <v>84</v>
      </c>
      <c r="K61" s="20">
        <v>406</v>
      </c>
      <c r="L61" s="21" t="s">
        <v>182</v>
      </c>
      <c r="M61" s="21">
        <v>26</v>
      </c>
      <c r="N61" s="21" t="s">
        <v>183</v>
      </c>
    </row>
    <row r="62" spans="3:14" x14ac:dyDescent="0.35">
      <c r="C62" s="11">
        <v>57</v>
      </c>
      <c r="D62" s="12" t="s">
        <v>26</v>
      </c>
      <c r="E62" s="1">
        <v>70</v>
      </c>
      <c r="F62" s="1">
        <v>61</v>
      </c>
      <c r="G62" s="1">
        <v>84</v>
      </c>
      <c r="H62" s="1">
        <v>39</v>
      </c>
      <c r="I62" s="1">
        <v>64</v>
      </c>
      <c r="J62" s="1">
        <v>82</v>
      </c>
      <c r="K62" s="20">
        <v>400</v>
      </c>
      <c r="L62" s="21" t="s">
        <v>184</v>
      </c>
      <c r="M62" s="21">
        <v>21</v>
      </c>
      <c r="N62" s="21" t="s">
        <v>185</v>
      </c>
    </row>
    <row r="63" spans="3:14" x14ac:dyDescent="0.35">
      <c r="C63" s="11">
        <v>58</v>
      </c>
      <c r="D63" s="12" t="s">
        <v>186</v>
      </c>
      <c r="E63" s="1">
        <v>79</v>
      </c>
      <c r="F63" s="1">
        <v>76</v>
      </c>
      <c r="G63" s="1">
        <v>33</v>
      </c>
      <c r="H63" s="1">
        <v>39</v>
      </c>
      <c r="I63" s="1">
        <v>57</v>
      </c>
      <c r="J63" s="1">
        <v>107</v>
      </c>
      <c r="K63" s="20">
        <v>391</v>
      </c>
      <c r="L63" s="21" t="s">
        <v>187</v>
      </c>
      <c r="M63" s="21">
        <v>25</v>
      </c>
      <c r="N63" s="21" t="s">
        <v>188</v>
      </c>
    </row>
    <row r="64" spans="3:14" x14ac:dyDescent="0.35">
      <c r="C64" s="11">
        <v>59</v>
      </c>
      <c r="D64" s="12" t="s">
        <v>189</v>
      </c>
      <c r="E64" s="1">
        <v>63</v>
      </c>
      <c r="F64" s="1">
        <v>58</v>
      </c>
      <c r="G64" s="1">
        <v>92</v>
      </c>
      <c r="H64" s="1">
        <v>24</v>
      </c>
      <c r="I64" s="1">
        <v>64</v>
      </c>
      <c r="J64" s="1">
        <v>80</v>
      </c>
      <c r="K64" s="20">
        <v>381</v>
      </c>
      <c r="L64" s="21" t="s">
        <v>190</v>
      </c>
      <c r="M64" s="21">
        <v>20</v>
      </c>
      <c r="N64" s="21" t="s">
        <v>191</v>
      </c>
    </row>
    <row r="65" spans="3:14" x14ac:dyDescent="0.35">
      <c r="C65" s="11">
        <v>60</v>
      </c>
      <c r="D65" s="12" t="s">
        <v>192</v>
      </c>
      <c r="E65" s="1">
        <v>55</v>
      </c>
      <c r="F65" s="1">
        <v>69</v>
      </c>
      <c r="G65" s="1">
        <v>60</v>
      </c>
      <c r="H65" s="1">
        <v>86</v>
      </c>
      <c r="I65" s="1">
        <v>42</v>
      </c>
      <c r="J65" s="1">
        <v>61</v>
      </c>
      <c r="K65" s="20">
        <v>373</v>
      </c>
      <c r="L65" s="21" t="s">
        <v>193</v>
      </c>
      <c r="M65" s="21">
        <v>18</v>
      </c>
      <c r="N65" s="21" t="s">
        <v>194</v>
      </c>
    </row>
    <row r="66" spans="3:14" x14ac:dyDescent="0.35">
      <c r="C66" s="11">
        <v>61</v>
      </c>
      <c r="D66" s="12" t="s">
        <v>195</v>
      </c>
      <c r="E66" s="1">
        <v>51</v>
      </c>
      <c r="F66" s="1">
        <v>30</v>
      </c>
      <c r="G66" s="1">
        <v>71</v>
      </c>
      <c r="H66" s="1">
        <v>43</v>
      </c>
      <c r="I66" s="1">
        <v>82</v>
      </c>
      <c r="J66" s="1">
        <v>89</v>
      </c>
      <c r="K66" s="20">
        <v>366</v>
      </c>
      <c r="L66" s="21" t="s">
        <v>196</v>
      </c>
      <c r="M66" s="21">
        <v>24</v>
      </c>
      <c r="N66" s="21" t="s">
        <v>197</v>
      </c>
    </row>
    <row r="67" spans="3:14" x14ac:dyDescent="0.35">
      <c r="C67" s="11">
        <v>62</v>
      </c>
      <c r="D67" s="12" t="s">
        <v>198</v>
      </c>
      <c r="E67" s="1">
        <v>59</v>
      </c>
      <c r="F67" s="1">
        <v>87</v>
      </c>
      <c r="G67" s="1">
        <v>49</v>
      </c>
      <c r="H67" s="1">
        <v>37</v>
      </c>
      <c r="I67" s="1">
        <v>42</v>
      </c>
      <c r="J67" s="1">
        <v>91</v>
      </c>
      <c r="K67" s="20">
        <v>365</v>
      </c>
      <c r="L67" s="21" t="s">
        <v>199</v>
      </c>
      <c r="M67" s="21">
        <v>24</v>
      </c>
      <c r="N67" s="21" t="s">
        <v>200</v>
      </c>
    </row>
    <row r="68" spans="3:14" x14ac:dyDescent="0.35">
      <c r="C68" s="11">
        <v>63</v>
      </c>
      <c r="D68" s="12" t="s">
        <v>201</v>
      </c>
      <c r="E68" s="1">
        <v>31</v>
      </c>
      <c r="F68" s="1">
        <v>67</v>
      </c>
      <c r="G68" s="1">
        <v>48</v>
      </c>
      <c r="H68" s="1">
        <v>64</v>
      </c>
      <c r="I68" s="1">
        <v>55</v>
      </c>
      <c r="J68" s="1">
        <v>76</v>
      </c>
      <c r="K68" s="20">
        <v>341</v>
      </c>
      <c r="L68" s="21" t="s">
        <v>202</v>
      </c>
      <c r="M68" s="21">
        <v>22</v>
      </c>
      <c r="N68" s="21" t="s">
        <v>203</v>
      </c>
    </row>
    <row r="69" spans="3:14" x14ac:dyDescent="0.35">
      <c r="C69" s="11">
        <v>64</v>
      </c>
      <c r="D69" s="12" t="s">
        <v>204</v>
      </c>
      <c r="E69" s="1">
        <v>76</v>
      </c>
      <c r="F69" s="1">
        <v>20</v>
      </c>
      <c r="G69" s="1">
        <v>18</v>
      </c>
      <c r="H69" s="1">
        <v>0</v>
      </c>
      <c r="I69" s="1">
        <v>107</v>
      </c>
      <c r="J69" s="1">
        <v>119</v>
      </c>
      <c r="K69" s="20">
        <v>340</v>
      </c>
      <c r="L69" s="21" t="s">
        <v>205</v>
      </c>
      <c r="M69" s="21">
        <v>17</v>
      </c>
      <c r="N69" s="21" t="s">
        <v>206</v>
      </c>
    </row>
    <row r="70" spans="3:14" x14ac:dyDescent="0.35">
      <c r="C70" s="11">
        <v>65</v>
      </c>
      <c r="D70" s="12" t="s">
        <v>207</v>
      </c>
      <c r="E70" s="1">
        <v>89</v>
      </c>
      <c r="F70" s="1">
        <v>54</v>
      </c>
      <c r="G70" s="1">
        <v>25</v>
      </c>
      <c r="H70" s="1">
        <v>40</v>
      </c>
      <c r="I70" s="1">
        <v>93</v>
      </c>
      <c r="J70" s="1">
        <v>35</v>
      </c>
      <c r="K70" s="20">
        <v>336</v>
      </c>
      <c r="L70" s="21" t="s">
        <v>208</v>
      </c>
      <c r="M70" s="21">
        <v>20</v>
      </c>
      <c r="N70" s="21" t="s">
        <v>209</v>
      </c>
    </row>
    <row r="71" spans="3:14" x14ac:dyDescent="0.35">
      <c r="C71" s="11">
        <v>67</v>
      </c>
      <c r="D71" s="12" t="s">
        <v>210</v>
      </c>
      <c r="E71" s="1">
        <v>47</v>
      </c>
      <c r="F71" s="1">
        <v>83</v>
      </c>
      <c r="G71" s="1">
        <v>23</v>
      </c>
      <c r="H71" s="1">
        <v>72</v>
      </c>
      <c r="I71" s="1">
        <v>49</v>
      </c>
      <c r="J71" s="1">
        <v>56</v>
      </c>
      <c r="K71" s="20">
        <v>330</v>
      </c>
      <c r="L71" s="21" t="s">
        <v>211</v>
      </c>
      <c r="M71" s="21">
        <v>21</v>
      </c>
      <c r="N71" s="21" t="s">
        <v>212</v>
      </c>
    </row>
    <row r="72" spans="3:14" x14ac:dyDescent="0.35">
      <c r="C72" s="11">
        <v>68</v>
      </c>
      <c r="D72" s="12" t="s">
        <v>214</v>
      </c>
      <c r="E72" s="1">
        <v>79</v>
      </c>
      <c r="F72" s="1">
        <v>61</v>
      </c>
      <c r="G72" s="1">
        <v>0</v>
      </c>
      <c r="H72" s="1">
        <v>26</v>
      </c>
      <c r="I72" s="1">
        <v>63</v>
      </c>
      <c r="J72" s="1">
        <v>94</v>
      </c>
      <c r="K72" s="20">
        <v>323</v>
      </c>
      <c r="L72" s="21" t="s">
        <v>215</v>
      </c>
      <c r="M72" s="21">
        <v>28</v>
      </c>
      <c r="N72" s="21" t="s">
        <v>216</v>
      </c>
    </row>
    <row r="73" spans="3:14" x14ac:dyDescent="0.35">
      <c r="C73" s="11">
        <v>69</v>
      </c>
      <c r="D73" s="12" t="s">
        <v>217</v>
      </c>
      <c r="E73" s="1">
        <v>80</v>
      </c>
      <c r="F73" s="1">
        <v>0</v>
      </c>
      <c r="G73" s="1">
        <v>22</v>
      </c>
      <c r="H73" s="1">
        <v>65</v>
      </c>
      <c r="I73" s="1">
        <v>64</v>
      </c>
      <c r="J73" s="1">
        <v>89</v>
      </c>
      <c r="K73" s="20">
        <v>320</v>
      </c>
      <c r="L73" s="21" t="s">
        <v>218</v>
      </c>
      <c r="M73" s="21">
        <v>15</v>
      </c>
      <c r="N73" s="21" t="s">
        <v>219</v>
      </c>
    </row>
    <row r="74" spans="3:14" x14ac:dyDescent="0.35">
      <c r="C74" s="11">
        <v>70</v>
      </c>
      <c r="D74" s="12" t="s">
        <v>220</v>
      </c>
      <c r="E74" s="1">
        <v>42</v>
      </c>
      <c r="F74" s="1">
        <v>60</v>
      </c>
      <c r="G74" s="1">
        <v>33</v>
      </c>
      <c r="H74" s="1">
        <v>35</v>
      </c>
      <c r="I74" s="1">
        <v>84</v>
      </c>
      <c r="J74" s="1">
        <v>63</v>
      </c>
      <c r="K74" s="20">
        <v>317</v>
      </c>
      <c r="L74" s="21" t="s">
        <v>221</v>
      </c>
      <c r="M74" s="21">
        <v>16</v>
      </c>
      <c r="N74" s="21" t="s">
        <v>222</v>
      </c>
    </row>
    <row r="75" spans="3:14" x14ac:dyDescent="0.35">
      <c r="C75" s="11">
        <v>71</v>
      </c>
      <c r="D75" s="12" t="s">
        <v>223</v>
      </c>
      <c r="E75" s="1">
        <v>33</v>
      </c>
      <c r="F75" s="1">
        <v>58</v>
      </c>
      <c r="G75" s="1">
        <v>43</v>
      </c>
      <c r="H75" s="1">
        <v>72</v>
      </c>
      <c r="I75" s="1">
        <v>32</v>
      </c>
      <c r="J75" s="1">
        <v>77</v>
      </c>
      <c r="K75" s="20">
        <v>315</v>
      </c>
      <c r="L75" s="21" t="s">
        <v>224</v>
      </c>
      <c r="M75" s="21">
        <v>20</v>
      </c>
      <c r="N75" s="21" t="s">
        <v>225</v>
      </c>
    </row>
    <row r="76" spans="3:14" x14ac:dyDescent="0.35">
      <c r="C76" s="11">
        <v>72</v>
      </c>
      <c r="D76" s="12" t="s">
        <v>226</v>
      </c>
      <c r="E76" s="1">
        <v>37</v>
      </c>
      <c r="F76" s="1">
        <v>86</v>
      </c>
      <c r="G76" s="1">
        <v>35</v>
      </c>
      <c r="H76" s="1">
        <v>93</v>
      </c>
      <c r="I76" s="1">
        <v>59</v>
      </c>
      <c r="J76" s="1">
        <v>0</v>
      </c>
      <c r="K76" s="20">
        <v>310</v>
      </c>
      <c r="L76" s="21" t="s">
        <v>227</v>
      </c>
      <c r="M76" s="21">
        <v>18</v>
      </c>
      <c r="N76" s="21" t="s">
        <v>228</v>
      </c>
    </row>
    <row r="77" spans="3:14" x14ac:dyDescent="0.35">
      <c r="C77" s="11">
        <v>73</v>
      </c>
      <c r="D77" s="12" t="s">
        <v>229</v>
      </c>
      <c r="E77" s="1">
        <v>20</v>
      </c>
      <c r="F77" s="1">
        <v>43</v>
      </c>
      <c r="G77" s="1">
        <v>36</v>
      </c>
      <c r="H77" s="1">
        <v>21</v>
      </c>
      <c r="I77" s="1">
        <v>107</v>
      </c>
      <c r="J77" s="1">
        <v>78</v>
      </c>
      <c r="K77" s="20">
        <v>305</v>
      </c>
      <c r="L77" s="21" t="s">
        <v>230</v>
      </c>
      <c r="M77" s="21">
        <v>18</v>
      </c>
      <c r="N77" s="21" t="s">
        <v>231</v>
      </c>
    </row>
    <row r="78" spans="3:14" x14ac:dyDescent="0.35">
      <c r="C78" s="11">
        <v>74</v>
      </c>
      <c r="D78" s="12" t="s">
        <v>21</v>
      </c>
      <c r="E78" s="1">
        <v>38</v>
      </c>
      <c r="F78" s="1">
        <v>68</v>
      </c>
      <c r="G78" s="1">
        <v>19</v>
      </c>
      <c r="H78" s="1">
        <v>75</v>
      </c>
      <c r="I78" s="1">
        <v>60</v>
      </c>
      <c r="J78" s="1">
        <v>42</v>
      </c>
      <c r="K78" s="20">
        <v>302</v>
      </c>
      <c r="L78" s="21" t="s">
        <v>232</v>
      </c>
      <c r="M78" s="21">
        <v>19</v>
      </c>
      <c r="N78" s="21" t="s">
        <v>233</v>
      </c>
    </row>
    <row r="79" spans="3:14" x14ac:dyDescent="0.35">
      <c r="C79" s="11">
        <v>75</v>
      </c>
      <c r="D79" s="12" t="s">
        <v>234</v>
      </c>
      <c r="E79" s="1">
        <v>49</v>
      </c>
      <c r="F79" s="1">
        <v>43</v>
      </c>
      <c r="G79" s="1">
        <v>63</v>
      </c>
      <c r="H79" s="1">
        <v>28</v>
      </c>
      <c r="I79" s="1">
        <v>60</v>
      </c>
      <c r="J79" s="1">
        <v>52</v>
      </c>
      <c r="K79" s="20">
        <v>295</v>
      </c>
      <c r="L79" s="21" t="s">
        <v>235</v>
      </c>
      <c r="M79" s="21">
        <v>21</v>
      </c>
      <c r="N79" s="21" t="s">
        <v>236</v>
      </c>
    </row>
    <row r="80" spans="3:14" x14ac:dyDescent="0.35">
      <c r="C80" s="11">
        <v>76</v>
      </c>
      <c r="D80" s="12" t="s">
        <v>237</v>
      </c>
      <c r="E80" s="1">
        <v>66</v>
      </c>
      <c r="F80" s="1">
        <v>71</v>
      </c>
      <c r="G80" s="1">
        <v>19</v>
      </c>
      <c r="H80" s="1">
        <v>40</v>
      </c>
      <c r="I80" s="1">
        <v>20</v>
      </c>
      <c r="J80" s="1">
        <v>77</v>
      </c>
      <c r="K80" s="20">
        <v>293</v>
      </c>
      <c r="L80" s="21" t="s">
        <v>238</v>
      </c>
      <c r="M80" s="21">
        <v>17</v>
      </c>
      <c r="N80" s="21" t="s">
        <v>239</v>
      </c>
    </row>
    <row r="81" spans="3:14" x14ac:dyDescent="0.35">
      <c r="C81" s="11">
        <v>77</v>
      </c>
      <c r="D81" s="12" t="s">
        <v>240</v>
      </c>
      <c r="E81" s="1">
        <v>20</v>
      </c>
      <c r="F81" s="1">
        <v>0</v>
      </c>
      <c r="G81" s="1">
        <v>39</v>
      </c>
      <c r="H81" s="1">
        <v>50</v>
      </c>
      <c r="I81" s="1">
        <v>99</v>
      </c>
      <c r="J81" s="1">
        <v>83</v>
      </c>
      <c r="K81" s="20">
        <v>291</v>
      </c>
      <c r="L81" s="21" t="s">
        <v>241</v>
      </c>
      <c r="M81" s="21">
        <v>18</v>
      </c>
      <c r="N81" s="21" t="s">
        <v>242</v>
      </c>
    </row>
    <row r="82" spans="3:14" x14ac:dyDescent="0.35">
      <c r="C82" s="11">
        <v>78</v>
      </c>
      <c r="D82" s="12" t="s">
        <v>244</v>
      </c>
      <c r="E82" s="1">
        <v>54</v>
      </c>
      <c r="F82" s="1">
        <v>51</v>
      </c>
      <c r="G82" s="1">
        <v>27</v>
      </c>
      <c r="H82" s="1">
        <v>54</v>
      </c>
      <c r="I82" s="1">
        <v>50</v>
      </c>
      <c r="J82" s="1">
        <v>34</v>
      </c>
      <c r="K82" s="20">
        <v>270</v>
      </c>
      <c r="L82" s="21" t="s">
        <v>245</v>
      </c>
      <c r="M82" s="21">
        <v>22</v>
      </c>
      <c r="N82" s="21" t="s">
        <v>246</v>
      </c>
    </row>
    <row r="83" spans="3:14" x14ac:dyDescent="0.35">
      <c r="C83" s="11">
        <v>79</v>
      </c>
      <c r="D83" s="12" t="s">
        <v>247</v>
      </c>
      <c r="E83" s="1">
        <v>85</v>
      </c>
      <c r="F83" s="1">
        <v>35</v>
      </c>
      <c r="G83" s="1">
        <v>10</v>
      </c>
      <c r="H83" s="1">
        <v>51</v>
      </c>
      <c r="I83" s="1">
        <v>0</v>
      </c>
      <c r="J83" s="1">
        <v>63</v>
      </c>
      <c r="K83" s="20">
        <v>244</v>
      </c>
      <c r="L83" s="21" t="s">
        <v>248</v>
      </c>
      <c r="M83" s="21">
        <v>15</v>
      </c>
      <c r="N83" s="21" t="s">
        <v>249</v>
      </c>
    </row>
    <row r="84" spans="3:14" x14ac:dyDescent="0.35">
      <c r="C84" s="11">
        <v>80</v>
      </c>
      <c r="D84" s="12" t="s">
        <v>253</v>
      </c>
      <c r="E84" s="1">
        <v>44</v>
      </c>
      <c r="F84" s="1">
        <v>27</v>
      </c>
      <c r="G84" s="1">
        <v>53</v>
      </c>
      <c r="H84" s="1">
        <v>8</v>
      </c>
      <c r="I84" s="1">
        <v>0</v>
      </c>
      <c r="J84" s="1">
        <v>91</v>
      </c>
      <c r="K84" s="20">
        <v>223</v>
      </c>
      <c r="L84" s="21" t="s">
        <v>254</v>
      </c>
      <c r="M84" s="21">
        <v>16</v>
      </c>
      <c r="N84" s="21" t="s">
        <v>255</v>
      </c>
    </row>
    <row r="85" spans="3:14" x14ac:dyDescent="0.35">
      <c r="C85" s="11">
        <v>81</v>
      </c>
      <c r="D85" s="12" t="s">
        <v>250</v>
      </c>
      <c r="E85" s="1">
        <v>56</v>
      </c>
      <c r="F85" s="1">
        <v>42</v>
      </c>
      <c r="G85" s="1">
        <v>38</v>
      </c>
      <c r="H85" s="1">
        <v>17</v>
      </c>
      <c r="I85" s="1">
        <v>30</v>
      </c>
      <c r="J85" s="1">
        <v>40</v>
      </c>
      <c r="K85" s="20">
        <v>223</v>
      </c>
      <c r="L85" s="21" t="s">
        <v>251</v>
      </c>
      <c r="M85" s="21">
        <v>14</v>
      </c>
      <c r="N85" s="21" t="s">
        <v>252</v>
      </c>
    </row>
    <row r="86" spans="3:14" x14ac:dyDescent="0.35">
      <c r="C86" s="11">
        <v>82</v>
      </c>
      <c r="D86" s="12" t="s">
        <v>256</v>
      </c>
      <c r="E86" s="1">
        <v>35</v>
      </c>
      <c r="F86" s="1">
        <v>0</v>
      </c>
      <c r="G86" s="1">
        <v>71</v>
      </c>
      <c r="H86" s="1">
        <v>45</v>
      </c>
      <c r="I86" s="1">
        <v>20</v>
      </c>
      <c r="J86" s="1">
        <v>30</v>
      </c>
      <c r="K86" s="20">
        <v>201</v>
      </c>
      <c r="L86" s="21" t="s">
        <v>257</v>
      </c>
      <c r="M86" s="21">
        <v>15</v>
      </c>
      <c r="N86" s="21" t="s">
        <v>258</v>
      </c>
    </row>
    <row r="87" spans="3:14" x14ac:dyDescent="0.35">
      <c r="C87" s="11">
        <v>83</v>
      </c>
      <c r="D87" s="12" t="s">
        <v>259</v>
      </c>
      <c r="E87" s="1">
        <v>0</v>
      </c>
      <c r="F87" s="1">
        <v>0</v>
      </c>
      <c r="G87" s="1">
        <v>19</v>
      </c>
      <c r="H87" s="1">
        <v>39</v>
      </c>
      <c r="I87" s="1">
        <v>77</v>
      </c>
      <c r="J87" s="1">
        <v>47</v>
      </c>
      <c r="K87" s="20">
        <v>182</v>
      </c>
      <c r="L87" s="21" t="s">
        <v>260</v>
      </c>
      <c r="M87" s="21">
        <v>14</v>
      </c>
      <c r="N87" s="21" t="s">
        <v>261</v>
      </c>
    </row>
    <row r="88" spans="3:14" x14ac:dyDescent="0.35">
      <c r="C88" s="11">
        <v>84</v>
      </c>
      <c r="D88" s="12" t="s">
        <v>262</v>
      </c>
      <c r="E88" s="1">
        <v>11</v>
      </c>
      <c r="F88" s="1">
        <v>61</v>
      </c>
      <c r="G88" s="1">
        <v>41</v>
      </c>
      <c r="H88" s="1">
        <v>7</v>
      </c>
      <c r="I88" s="1">
        <v>11</v>
      </c>
      <c r="J88" s="1">
        <v>35</v>
      </c>
      <c r="K88" s="20">
        <v>166</v>
      </c>
      <c r="L88" s="21" t="s">
        <v>263</v>
      </c>
      <c r="M88" s="21">
        <v>14</v>
      </c>
      <c r="N88" s="21" t="s">
        <v>264</v>
      </c>
    </row>
    <row r="89" spans="3:14" x14ac:dyDescent="0.35">
      <c r="C89" s="11">
        <v>85</v>
      </c>
      <c r="D89" s="12" t="s">
        <v>265</v>
      </c>
      <c r="E89" s="1">
        <v>33</v>
      </c>
      <c r="F89" s="1">
        <v>0</v>
      </c>
      <c r="G89" s="1">
        <v>19</v>
      </c>
      <c r="H89" s="1">
        <v>24</v>
      </c>
      <c r="I89" s="1">
        <v>19</v>
      </c>
      <c r="J89" s="1">
        <v>59</v>
      </c>
      <c r="K89" s="20">
        <v>154</v>
      </c>
      <c r="L89" s="21" t="s">
        <v>266</v>
      </c>
      <c r="M89" s="21">
        <v>11</v>
      </c>
      <c r="N89" s="21" t="s">
        <v>267</v>
      </c>
    </row>
    <row r="90" spans="3:14" x14ac:dyDescent="0.35">
      <c r="C90" s="11">
        <v>86</v>
      </c>
      <c r="D90" s="12" t="s">
        <v>268</v>
      </c>
      <c r="E90" s="1">
        <v>0</v>
      </c>
      <c r="F90" s="1">
        <v>0</v>
      </c>
      <c r="G90" s="1">
        <v>35</v>
      </c>
      <c r="H90" s="1">
        <v>11</v>
      </c>
      <c r="I90" s="1">
        <v>61</v>
      </c>
      <c r="J90" s="1">
        <v>20</v>
      </c>
      <c r="K90" s="20">
        <v>127</v>
      </c>
      <c r="L90" s="21" t="s">
        <v>269</v>
      </c>
      <c r="M90" s="21">
        <v>7</v>
      </c>
      <c r="N90" s="21" t="s">
        <v>270</v>
      </c>
    </row>
    <row r="91" spans="3:14" x14ac:dyDescent="0.35">
      <c r="C91" s="11">
        <v>87</v>
      </c>
      <c r="D91" s="12" t="s">
        <v>271</v>
      </c>
      <c r="E91" s="1">
        <v>0</v>
      </c>
      <c r="F91" s="1">
        <v>0</v>
      </c>
      <c r="G91" s="1">
        <v>0</v>
      </c>
      <c r="H91" s="1">
        <v>0</v>
      </c>
      <c r="I91" s="1">
        <v>10</v>
      </c>
      <c r="J91" s="1">
        <v>49</v>
      </c>
      <c r="K91" s="20">
        <v>59</v>
      </c>
      <c r="L91" s="21" t="s">
        <v>272</v>
      </c>
      <c r="M91" s="21">
        <v>4</v>
      </c>
      <c r="N91" s="21" t="s">
        <v>273</v>
      </c>
    </row>
    <row r="92" spans="3:14" x14ac:dyDescent="0.35">
      <c r="C92" s="11">
        <v>88</v>
      </c>
      <c r="D92" s="12" t="s">
        <v>274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20</v>
      </c>
      <c r="K92" s="20">
        <v>20</v>
      </c>
      <c r="L92" s="21" t="s">
        <v>275</v>
      </c>
      <c r="M92" s="21">
        <v>1</v>
      </c>
      <c r="N92" s="21" t="s">
        <v>276</v>
      </c>
    </row>
    <row r="93" spans="3:14" x14ac:dyDescent="0.35">
      <c r="C93" s="11">
        <v>89</v>
      </c>
      <c r="D93" s="12" t="s">
        <v>277</v>
      </c>
      <c r="E93" s="1">
        <v>17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20">
        <v>17</v>
      </c>
      <c r="L93" s="21" t="s">
        <v>278</v>
      </c>
      <c r="M93" s="21">
        <v>1</v>
      </c>
      <c r="N93" s="21" t="s">
        <v>279</v>
      </c>
    </row>
  </sheetData>
  <sortState xmlns:xlrd2="http://schemas.microsoft.com/office/spreadsheetml/2017/richdata2" ref="D6:N93">
    <sortCondition descending="1" ref="K6:K93"/>
    <sortCondition descending="1" ref="M6:M93"/>
    <sortCondition ref="D6:D93"/>
  </sortState>
  <mergeCells count="7">
    <mergeCell ref="C2:N2"/>
    <mergeCell ref="B3:B4"/>
    <mergeCell ref="C3:C4"/>
    <mergeCell ref="D3:D4"/>
    <mergeCell ref="L3:L5"/>
    <mergeCell ref="M3:M5"/>
    <mergeCell ref="N3:N5"/>
  </mergeCells>
  <phoneticPr fontId="6" type="noConversion"/>
  <conditionalFormatting sqref="E32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">
    <cfRule type="colorScale" priority="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:E42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:F42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:G42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:H42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:I42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3:J42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59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59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59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:H59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I59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58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58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58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:H58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I58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:J59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:E58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3:F58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3:G58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3:H58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3:I58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3:J59">
    <cfRule type="colorScale" priority="8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:E65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65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65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:H65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:I65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0:J65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6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6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65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:H6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I6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:J6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2:E93 E66:E80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2:F93 F66:F80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2:G93 G66:G80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93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93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93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9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:F9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9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:H9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I9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:J9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G15"/>
  <sheetViews>
    <sheetView showGridLines="0" workbookViewId="0">
      <selection activeCell="K7" sqref="K7"/>
    </sheetView>
  </sheetViews>
  <sheetFormatPr defaultRowHeight="14.5" x14ac:dyDescent="0.35"/>
  <cols>
    <col min="2" max="2" width="4.08984375" customWidth="1"/>
    <col min="3" max="3" width="26" bestFit="1" customWidth="1"/>
    <col min="4" max="4" width="13.453125" customWidth="1"/>
    <col min="5" max="5" width="11.36328125" customWidth="1"/>
    <col min="6" max="6" width="10" customWidth="1"/>
    <col min="7" max="7" width="11.7265625" customWidth="1"/>
  </cols>
  <sheetData>
    <row r="1" spans="2:7" ht="11" customHeight="1" x14ac:dyDescent="0.35"/>
    <row r="2" spans="2:7" ht="60.5" customHeight="1" x14ac:dyDescent="0.35">
      <c r="B2" s="43" t="str">
        <f>CONCATENATE(tabula!C2," --&gt; Raundu uzvarētāji")</f>
        <v>"Lielās viktorīnas" speciālizlaidums - UNESCO nemateriālais kultūras mantojums (tiešsaistē / vebinārā) | 2023.gada 20.oktobris --&gt; Raundu uzvarētāji</v>
      </c>
      <c r="C2" s="43"/>
      <c r="D2" s="43"/>
      <c r="E2" s="43"/>
      <c r="F2" s="43"/>
      <c r="G2" s="43"/>
    </row>
    <row r="3" spans="2:7" ht="31" x14ac:dyDescent="0.35">
      <c r="B3" s="15" t="s">
        <v>0</v>
      </c>
      <c r="C3" s="9" t="s">
        <v>7</v>
      </c>
      <c r="D3" s="9" t="s">
        <v>4</v>
      </c>
      <c r="E3" s="10" t="s">
        <v>11</v>
      </c>
      <c r="F3" s="10" t="s">
        <v>9</v>
      </c>
      <c r="G3" s="10" t="s">
        <v>8</v>
      </c>
    </row>
    <row r="4" spans="2:7" ht="14.5" customHeight="1" x14ac:dyDescent="0.35">
      <c r="B4" s="16">
        <v>1</v>
      </c>
      <c r="C4" s="6" t="s">
        <v>42</v>
      </c>
      <c r="D4" s="26">
        <v>196</v>
      </c>
      <c r="E4" s="13">
        <f t="array" ref="E4:E13">TRANSPOSE(tabula!E5:J5)</f>
        <v>74.5</v>
      </c>
      <c r="F4" s="13">
        <f t="array" ref="F4:F13">TRANSPOSE(tabula!E4:J4)</f>
        <v>250</v>
      </c>
      <c r="G4" s="14">
        <f>D4/F4</f>
        <v>0.78400000000000003</v>
      </c>
    </row>
    <row r="5" spans="2:7" ht="14.5" customHeight="1" x14ac:dyDescent="0.35">
      <c r="B5" s="16">
        <v>2</v>
      </c>
      <c r="C5" s="22" t="s">
        <v>35</v>
      </c>
      <c r="D5" s="26">
        <v>169</v>
      </c>
      <c r="E5" s="25">
        <v>75</v>
      </c>
      <c r="F5" s="23">
        <v>250</v>
      </c>
      <c r="G5" s="24">
        <f t="shared" ref="G5:G13" si="0">D5/F5</f>
        <v>0.67600000000000005</v>
      </c>
    </row>
    <row r="6" spans="2:7" ht="14.5" customHeight="1" x14ac:dyDescent="0.35">
      <c r="B6" s="16">
        <v>3</v>
      </c>
      <c r="C6" s="6" t="s">
        <v>32</v>
      </c>
      <c r="D6" s="26">
        <v>192</v>
      </c>
      <c r="E6" s="25">
        <v>66.3</v>
      </c>
      <c r="F6" s="23">
        <v>250</v>
      </c>
      <c r="G6" s="24">
        <f t="shared" si="0"/>
        <v>0.76800000000000002</v>
      </c>
    </row>
    <row r="7" spans="2:7" ht="14.5" customHeight="1" x14ac:dyDescent="0.35">
      <c r="B7" s="16">
        <v>4</v>
      </c>
      <c r="C7" s="6" t="s">
        <v>32</v>
      </c>
      <c r="D7" s="26">
        <v>157</v>
      </c>
      <c r="E7" s="25">
        <v>71.2</v>
      </c>
      <c r="F7" s="23">
        <v>250</v>
      </c>
      <c r="G7" s="24">
        <f t="shared" si="0"/>
        <v>0.628</v>
      </c>
    </row>
    <row r="8" spans="2:7" ht="14.5" customHeight="1" x14ac:dyDescent="0.35">
      <c r="B8" s="16">
        <v>5</v>
      </c>
      <c r="C8" s="6" t="s">
        <v>32</v>
      </c>
      <c r="D8" s="26">
        <v>203</v>
      </c>
      <c r="E8" s="25">
        <v>91.2</v>
      </c>
      <c r="F8" s="23">
        <v>250</v>
      </c>
      <c r="G8" s="24">
        <f t="shared" si="0"/>
        <v>0.81200000000000006</v>
      </c>
    </row>
    <row r="9" spans="2:7" ht="14.5" customHeight="1" x14ac:dyDescent="0.35">
      <c r="B9" s="16">
        <v>6</v>
      </c>
      <c r="C9" s="6" t="s">
        <v>130</v>
      </c>
      <c r="D9" s="26">
        <v>182</v>
      </c>
      <c r="E9" s="25">
        <v>89.5</v>
      </c>
      <c r="F9" s="23">
        <v>250</v>
      </c>
      <c r="G9" s="24">
        <f t="shared" si="0"/>
        <v>0.72799999999999998</v>
      </c>
    </row>
    <row r="10" spans="2:7" ht="15.5" hidden="1" x14ac:dyDescent="0.35">
      <c r="B10" s="16">
        <v>7</v>
      </c>
      <c r="C10" s="6" t="s">
        <v>17</v>
      </c>
      <c r="D10" s="26">
        <v>83</v>
      </c>
      <c r="E10" s="25" t="e">
        <v>#N/A</v>
      </c>
      <c r="F10" s="23" t="e">
        <v>#N/A</v>
      </c>
      <c r="G10" s="24" t="e">
        <f t="shared" si="0"/>
        <v>#N/A</v>
      </c>
    </row>
    <row r="11" spans="2:7" ht="14.5" hidden="1" customHeight="1" x14ac:dyDescent="0.35">
      <c r="B11" s="16">
        <v>8</v>
      </c>
      <c r="C11" s="6" t="s">
        <v>12</v>
      </c>
      <c r="D11" s="26">
        <v>168</v>
      </c>
      <c r="E11" s="25" t="e">
        <v>#N/A</v>
      </c>
      <c r="F11" s="23" t="e">
        <v>#N/A</v>
      </c>
      <c r="G11" s="24" t="e">
        <f t="shared" si="0"/>
        <v>#N/A</v>
      </c>
    </row>
    <row r="12" spans="2:7" ht="14.5" hidden="1" customHeight="1" x14ac:dyDescent="0.35">
      <c r="B12" s="16">
        <v>9</v>
      </c>
      <c r="C12" s="6" t="s">
        <v>18</v>
      </c>
      <c r="D12" s="26">
        <v>140</v>
      </c>
      <c r="E12" s="25" t="e">
        <v>#N/A</v>
      </c>
      <c r="F12" s="23" t="e">
        <v>#N/A</v>
      </c>
      <c r="G12" s="24" t="e">
        <f t="shared" si="0"/>
        <v>#N/A</v>
      </c>
    </row>
    <row r="13" spans="2:7" ht="14.5" hidden="1" customHeight="1" x14ac:dyDescent="0.35">
      <c r="B13" s="16">
        <v>10</v>
      </c>
      <c r="C13" s="6" t="s">
        <v>24</v>
      </c>
      <c r="D13" s="26">
        <v>123</v>
      </c>
      <c r="E13" s="25" t="e">
        <v>#N/A</v>
      </c>
      <c r="F13" s="23" t="e">
        <v>#N/A</v>
      </c>
      <c r="G13" s="24" t="e">
        <f t="shared" si="0"/>
        <v>#N/A</v>
      </c>
    </row>
    <row r="14" spans="2:7" ht="15.5" x14ac:dyDescent="0.35">
      <c r="B14" s="39" t="s">
        <v>5</v>
      </c>
      <c r="C14" s="28"/>
      <c r="D14" s="40">
        <f>tabula!$K$6</f>
        <v>890</v>
      </c>
      <c r="E14" s="39">
        <f>tabula!K5</f>
        <v>467.6</v>
      </c>
      <c r="F14" s="39">
        <f>SUM(F4:F9)</f>
        <v>1500</v>
      </c>
      <c r="G14" s="41">
        <f>D14/F14</f>
        <v>0.59333333333333338</v>
      </c>
    </row>
    <row r="15" spans="2:7" ht="15.5" x14ac:dyDescent="0.35">
      <c r="B15" s="39"/>
      <c r="C15" s="28"/>
      <c r="D15" s="40"/>
      <c r="E15" s="39"/>
      <c r="F15" s="39"/>
      <c r="G15" s="41"/>
    </row>
  </sheetData>
  <mergeCells count="6">
    <mergeCell ref="B2:G2"/>
    <mergeCell ref="B14:B15"/>
    <mergeCell ref="D14:D15"/>
    <mergeCell ref="F14:F15"/>
    <mergeCell ref="G14:G15"/>
    <mergeCell ref="E14:E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2023-10-21T12:37:04Z</dcterms:modified>
</cp:coreProperties>
</file>