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7420376B-CD8E-425B-A3B9-237D9AFF04BC}" xr6:coauthVersionLast="47" xr6:coauthVersionMax="47" xr10:uidLastSave="{00000000-0000-0000-0000-000000000000}"/>
  <bookViews>
    <workbookView xWindow="-110" yWindow="-110" windowWidth="19420" windowHeight="10300" activeTab="2" xr2:uid="{DA079107-3A09-43EC-8982-0ADA58B6EBC8}"/>
  </bookViews>
  <sheets>
    <sheet name="tabula" sheetId="5" r:id="rId1"/>
    <sheet name="Sheet1" sheetId="6" r:id="rId2"/>
    <sheet name="raundi" sheetId="3" r:id="rId3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<sst xmlns="http://schemas.openxmlformats.org/spreadsheetml/2006/main" count="423" uniqueCount="402">
  <si>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</si>
  <si>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</si>
  <si>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</si>
  <si>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</si>
  <si>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</si>
  <si>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</si>
  <si>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</si>
  <si>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</si>
  <si>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</si>
  <si>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</si>
  <si>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</si>
  <si>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</si>
  <si>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</si>
  <si>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</si>
  <si>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</si>
  <si>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</si>
  <si>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</si>
  <si>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Vizuālais</t>
  </si>
  <si>
    <t>Ķēde</t>
  </si>
  <si>
    <t>Video</t>
  </si>
  <si>
    <t>Bunkurs_13</t>
  </si>
  <si>
    <t>Bugatti Gožār</t>
  </si>
  <si>
    <t>Saule20</t>
  </si>
  <si>
    <t>Audio</t>
  </si>
  <si>
    <t>Van Tūži</t>
  </si>
  <si>
    <t>Bugatti 21023</t>
  </si>
  <si>
    <t>Marinē divatā</t>
  </si>
  <si>
    <t>Viesis</t>
  </si>
  <si>
    <t>Tuvākā atbilde</t>
  </si>
  <si>
    <t>Kņopienei volga!</t>
  </si>
  <si>
    <t>Egle</t>
  </si>
  <si>
    <t>ROGAS</t>
  </si>
  <si>
    <t>Trakie Truši</t>
  </si>
  <si>
    <t>Twister&amp;Dobby</t>
  </si>
  <si>
    <t>Pretējās mājas Skaidrīte</t>
  </si>
  <si>
    <t>14,125 sek.</t>
  </si>
  <si>
    <t>ttomstt</t>
  </si>
  <si>
    <t>Yao Aģentūra</t>
  </si>
  <si>
    <t>kopiona</t>
  </si>
  <si>
    <t>Lelde</t>
  </si>
  <si>
    <t>Salacas Banāni</t>
  </si>
  <si>
    <t>Mandragoras saknes</t>
  </si>
  <si>
    <t>Rakuten</t>
  </si>
  <si>
    <t>Bungu dūdiņas</t>
  </si>
  <si>
    <t>15,064 sek.</t>
  </si>
  <si>
    <t>Ārpus kastes</t>
  </si>
  <si>
    <t>"Lielā viktorīna" - Latvijas speciālizlaidums LIVE (tiešsaistē / vebinārā) | 2023.gada 18.novembris</t>
  </si>
  <si>
    <t>Pavediens | Lāčplēsis</t>
  </si>
  <si>
    <t>Latviešu literatūra</t>
  </si>
  <si>
    <t>Risks | Putni</t>
  </si>
  <si>
    <t xml:space="preserve">06 min. 00,757 </t>
  </si>
  <si>
    <t>06,938 sek.</t>
  </si>
  <si>
    <t xml:space="preserve">07 min. 25,477 </t>
  </si>
  <si>
    <t>08,910 sek.</t>
  </si>
  <si>
    <t>Mazkaloriju biskvīts</t>
  </si>
  <si>
    <t xml:space="preserve">11 min. 27,935 </t>
  </si>
  <si>
    <t>12,508 sek.</t>
  </si>
  <si>
    <t>Latvijas Čiekuri</t>
  </si>
  <si>
    <t xml:space="preserve">09 min. 33,792 </t>
  </si>
  <si>
    <t>11,034 sek.</t>
  </si>
  <si>
    <t xml:space="preserve">08 min. 03,276 </t>
  </si>
  <si>
    <t>09,666 sek.</t>
  </si>
  <si>
    <t xml:space="preserve">09 min. 56,193 </t>
  </si>
  <si>
    <t>11,249 sek.</t>
  </si>
  <si>
    <t>Madride</t>
  </si>
  <si>
    <t xml:space="preserve">10 min. 05,965 </t>
  </si>
  <si>
    <t>11,653 sek.</t>
  </si>
  <si>
    <t>Skladrauši</t>
  </si>
  <si>
    <t xml:space="preserve">10 min. 36,168 </t>
  </si>
  <si>
    <t>12,234 sek.</t>
  </si>
  <si>
    <t>BunS</t>
  </si>
  <si>
    <t xml:space="preserve">11 min. 37,933 </t>
  </si>
  <si>
    <t>12,925 sek.</t>
  </si>
  <si>
    <t>Lielupes Krasti</t>
  </si>
  <si>
    <t xml:space="preserve">08 min. 04,501 </t>
  </si>
  <si>
    <t>10,094 sek.</t>
  </si>
  <si>
    <t>Latvietis virs vidējā</t>
  </si>
  <si>
    <t xml:space="preserve">10 min. 13,704 </t>
  </si>
  <si>
    <t>12,033 sek.</t>
  </si>
  <si>
    <t>AŠI</t>
  </si>
  <si>
    <t xml:space="preserve">11 min. 03,372 </t>
  </si>
  <si>
    <t>13,007 sek.</t>
  </si>
  <si>
    <t xml:space="preserve">10 min. 32,709 </t>
  </si>
  <si>
    <t>12,406 sek.</t>
  </si>
  <si>
    <t>Dūdiņas un palīgi</t>
  </si>
  <si>
    <t xml:space="preserve">09 min. 16,783 </t>
  </si>
  <si>
    <t>11,363 sek.</t>
  </si>
  <si>
    <t xml:space="preserve">09 min. 49,111 </t>
  </si>
  <si>
    <t>11,782 sek.</t>
  </si>
  <si>
    <t>Siblingi</t>
  </si>
  <si>
    <t xml:space="preserve">07 min. 51,814 </t>
  </si>
  <si>
    <t>10,039 sek.</t>
  </si>
  <si>
    <t>Bohemian</t>
  </si>
  <si>
    <t xml:space="preserve">08 min. 10,334 </t>
  </si>
  <si>
    <t>10,433 sek.</t>
  </si>
  <si>
    <t xml:space="preserve">09 min. 36,488 </t>
  </si>
  <si>
    <t>11,765 sek.</t>
  </si>
  <si>
    <t xml:space="preserve">10 min. 01,744 </t>
  </si>
  <si>
    <t>12,280 sek.</t>
  </si>
  <si>
    <t xml:space="preserve">13 min. 18,370 </t>
  </si>
  <si>
    <t>Poga</t>
  </si>
  <si>
    <t xml:space="preserve">11 min. 30,251 </t>
  </si>
  <si>
    <t>13,805 sek.</t>
  </si>
  <si>
    <t>LATVES</t>
  </si>
  <si>
    <t xml:space="preserve">07 min. 25,388 </t>
  </si>
  <si>
    <t>09,898 sek.</t>
  </si>
  <si>
    <t>Bridžportas violetie bruņinieki</t>
  </si>
  <si>
    <t xml:space="preserve">11 min. 43,924 </t>
  </si>
  <si>
    <t>14,078 sek.</t>
  </si>
  <si>
    <t>Agnusdei</t>
  </si>
  <si>
    <t xml:space="preserve">12 min. 29,061 </t>
  </si>
  <si>
    <t>14,687 sek.</t>
  </si>
  <si>
    <t>Lieliskie kaimiņi</t>
  </si>
  <si>
    <t xml:space="preserve">13 min. 25,043 </t>
  </si>
  <si>
    <t>15,785 sek.</t>
  </si>
  <si>
    <t>Rapsis</t>
  </si>
  <si>
    <t xml:space="preserve">09 min. 39,221 </t>
  </si>
  <si>
    <t>12,592 sek.</t>
  </si>
  <si>
    <t>ZiediņBērziņi</t>
  </si>
  <si>
    <t xml:space="preserve">11 min. 03,184 </t>
  </si>
  <si>
    <t>13,816 sek.</t>
  </si>
  <si>
    <t xml:space="preserve">09 min. 15,547 </t>
  </si>
  <si>
    <t>11,820 sek.</t>
  </si>
  <si>
    <t>FCK PTN</t>
  </si>
  <si>
    <t xml:space="preserve">07 min. 49,417 </t>
  </si>
  <si>
    <t>10,917 sek.</t>
  </si>
  <si>
    <t>Rūķis Stūķis</t>
  </si>
  <si>
    <t xml:space="preserve">10 min. 51,231 </t>
  </si>
  <si>
    <t>13,856 sek.</t>
  </si>
  <si>
    <t>Krušļi un Tukums</t>
  </si>
  <si>
    <t xml:space="preserve">12 min. 45,787 </t>
  </si>
  <si>
    <t>15,628 sek.</t>
  </si>
  <si>
    <t>Hulio</t>
  </si>
  <si>
    <t xml:space="preserve">11 min. 52,793 </t>
  </si>
  <si>
    <t>14,547 sek.</t>
  </si>
  <si>
    <t>DŽERSIS</t>
  </si>
  <si>
    <t xml:space="preserve">10 min. 48,792 </t>
  </si>
  <si>
    <t>13,804 sek.</t>
  </si>
  <si>
    <t>Bizbizmāres patrioti</t>
  </si>
  <si>
    <t xml:space="preserve">13 min. 31,165 </t>
  </si>
  <si>
    <t>15,905 sek.</t>
  </si>
  <si>
    <t>3 Paaudzes</t>
  </si>
  <si>
    <t xml:space="preserve">13 min. 04,591 </t>
  </si>
  <si>
    <t>15,692 sek.</t>
  </si>
  <si>
    <t>Konduktors</t>
  </si>
  <si>
    <t xml:space="preserve">08 min. 55,193 </t>
  </si>
  <si>
    <t>12,163 sek.</t>
  </si>
  <si>
    <t>Mellužnieki</t>
  </si>
  <si>
    <t xml:space="preserve">12 min. 40,711 </t>
  </si>
  <si>
    <t>16,185 sek.</t>
  </si>
  <si>
    <t>Latvju tantes</t>
  </si>
  <si>
    <t xml:space="preserve">08 min. 21,590 </t>
  </si>
  <si>
    <t>11,665 sek.</t>
  </si>
  <si>
    <t>Vecie ērmi</t>
  </si>
  <si>
    <t xml:space="preserve">10 min. 42,890 </t>
  </si>
  <si>
    <t>13,976 sek.</t>
  </si>
  <si>
    <t>Sniķeri</t>
  </si>
  <si>
    <t xml:space="preserve">11 min. 37,937 </t>
  </si>
  <si>
    <t>14,540 sek.</t>
  </si>
  <si>
    <t>SIDRS</t>
  </si>
  <si>
    <t xml:space="preserve">13 min. 28,610 </t>
  </si>
  <si>
    <t>16,502 sek.</t>
  </si>
  <si>
    <t>Mazjumprava</t>
  </si>
  <si>
    <t xml:space="preserve">08 min. 42,557 </t>
  </si>
  <si>
    <t>12,442 sek.</t>
  </si>
  <si>
    <t xml:space="preserve">06 min. 23,322 </t>
  </si>
  <si>
    <t>09,583 sek.</t>
  </si>
  <si>
    <t>pienazupa</t>
  </si>
  <si>
    <t xml:space="preserve">11 min. 54,365 </t>
  </si>
  <si>
    <t>15,530 sek.</t>
  </si>
  <si>
    <t>Valdes Priekšsēdētājs</t>
  </si>
  <si>
    <t xml:space="preserve">04 min. 48,867 </t>
  </si>
  <si>
    <t>07,807 sek.</t>
  </si>
  <si>
    <t xml:space="preserve">10 min. 17,381 </t>
  </si>
  <si>
    <t>14,031 sek.</t>
  </si>
  <si>
    <t>Tūjas gurķi</t>
  </si>
  <si>
    <t xml:space="preserve">09 min. 22,068 </t>
  </si>
  <si>
    <t>13,383 sek.</t>
  </si>
  <si>
    <t>Līvusēta Pitragā</t>
  </si>
  <si>
    <t xml:space="preserve">08 min. 37,855 </t>
  </si>
  <si>
    <t>12,631 sek.</t>
  </si>
  <si>
    <t xml:space="preserve">12 min. 54,751 </t>
  </si>
  <si>
    <t>16,842 sek.</t>
  </si>
  <si>
    <t>Citroniite-LV</t>
  </si>
  <si>
    <t xml:space="preserve">09 min. 30,560 </t>
  </si>
  <si>
    <t>13,269 sek.</t>
  </si>
  <si>
    <t>Graudiņu13</t>
  </si>
  <si>
    <t xml:space="preserve">12 min. 20,726 </t>
  </si>
  <si>
    <t>15,760 sek.</t>
  </si>
  <si>
    <t>Korgiju kalpi</t>
  </si>
  <si>
    <t xml:space="preserve">12 min. 01,817 </t>
  </si>
  <si>
    <t>16,040 sek.</t>
  </si>
  <si>
    <t xml:space="preserve">12 min. 36,611 </t>
  </si>
  <si>
    <t>16,448 sek.</t>
  </si>
  <si>
    <t>MINĒTĀJI</t>
  </si>
  <si>
    <t xml:space="preserve">08 min. 52,974 </t>
  </si>
  <si>
    <t>12,999 sek.</t>
  </si>
  <si>
    <t>Aptieķis</t>
  </si>
  <si>
    <t xml:space="preserve">13 min. 31,759 </t>
  </si>
  <si>
    <t>17,647 sek.</t>
  </si>
  <si>
    <t>Rivjēra</t>
  </si>
  <si>
    <t xml:space="preserve">09 min. 19,488 </t>
  </si>
  <si>
    <t>13,321 sek.</t>
  </si>
  <si>
    <t>KolkaCool</t>
  </si>
  <si>
    <t xml:space="preserve">11 min. 05,528 </t>
  </si>
  <si>
    <t>15,477 sek.</t>
  </si>
  <si>
    <t xml:space="preserve">08 min. 00,702 </t>
  </si>
  <si>
    <t>12,326 sek.</t>
  </si>
  <si>
    <t xml:space="preserve">11 min. 55,693 </t>
  </si>
  <si>
    <t>16,266 sek.</t>
  </si>
  <si>
    <t>Eiropas gudrās</t>
  </si>
  <si>
    <t xml:space="preserve">12 min. 21,889 </t>
  </si>
  <si>
    <t>16,861 sek.</t>
  </si>
  <si>
    <t>Vientuļā priede</t>
  </si>
  <si>
    <t xml:space="preserve">09 min. 42,241 </t>
  </si>
  <si>
    <t>14,201 sek.</t>
  </si>
  <si>
    <t>Ezītis</t>
  </si>
  <si>
    <t xml:space="preserve">11 min. 52,820 </t>
  </si>
  <si>
    <t>16,200 sek.</t>
  </si>
  <si>
    <t xml:space="preserve">13 min. 56,588 </t>
  </si>
  <si>
    <t>18,591 sek.</t>
  </si>
  <si>
    <t xml:space="preserve">12 min. 27,318 </t>
  </si>
  <si>
    <t>16,985 sek.</t>
  </si>
  <si>
    <t>GANSIJAI 105 GADI</t>
  </si>
  <si>
    <t xml:space="preserve">09 min. 24,980 </t>
  </si>
  <si>
    <t>ŠTOVĒTI KĀPOSTI</t>
  </si>
  <si>
    <t xml:space="preserve">09 min. 48,501 </t>
  </si>
  <si>
    <t>15,090 sek.</t>
  </si>
  <si>
    <t xml:space="preserve">10 min. 27,248 </t>
  </si>
  <si>
    <t>15,681 sek.</t>
  </si>
  <si>
    <t>Dravnieki</t>
  </si>
  <si>
    <t xml:space="preserve">11 min. 54,999 </t>
  </si>
  <si>
    <t>17,024 sek.</t>
  </si>
  <si>
    <t>Laura&amp;Co</t>
  </si>
  <si>
    <t xml:space="preserve">09 min. 42,311 </t>
  </si>
  <si>
    <t>14,931 sek.</t>
  </si>
  <si>
    <t>Patriotiskās žurkas</t>
  </si>
  <si>
    <t xml:space="preserve">13 min. 43,562 </t>
  </si>
  <si>
    <t>18,717 sek.</t>
  </si>
  <si>
    <t>Lauku labumi</t>
  </si>
  <si>
    <t xml:space="preserve">09 min. 29,474 </t>
  </si>
  <si>
    <t>14,602 sek.</t>
  </si>
  <si>
    <t>Taurenis</t>
  </si>
  <si>
    <t xml:space="preserve">06 min. 58,500 </t>
  </si>
  <si>
    <t>11,625 sek.</t>
  </si>
  <si>
    <t>Lora</t>
  </si>
  <si>
    <t xml:space="preserve">07 min. 33,190 </t>
  </si>
  <si>
    <t>12,589 sek.</t>
  </si>
  <si>
    <t>Hugo</t>
  </si>
  <si>
    <t xml:space="preserve">10 min. 23,459 </t>
  </si>
  <si>
    <t>15,986 sek.</t>
  </si>
  <si>
    <t>Pitijs</t>
  </si>
  <si>
    <t xml:space="preserve">06 min. 07,382 </t>
  </si>
  <si>
    <t>10,805 sek.</t>
  </si>
  <si>
    <t>Edgars svin !</t>
  </si>
  <si>
    <t xml:space="preserve">10 min. 53,166 </t>
  </si>
  <si>
    <t>16,748 sek.</t>
  </si>
  <si>
    <t>ZESECEME</t>
  </si>
  <si>
    <t xml:space="preserve">13 min. 03,278 </t>
  </si>
  <si>
    <t>18,649 sek.</t>
  </si>
  <si>
    <t>Gatves</t>
  </si>
  <si>
    <t xml:space="preserve">10 min. 19,737 </t>
  </si>
  <si>
    <t>15,891 sek.</t>
  </si>
  <si>
    <t>Kachipoochi</t>
  </si>
  <si>
    <t xml:space="preserve">09 min. 23,280 </t>
  </si>
  <si>
    <t>15,224 sek.</t>
  </si>
  <si>
    <t>Lieliskais gadsimts</t>
  </si>
  <si>
    <t xml:space="preserve">12 min. 09,262 </t>
  </si>
  <si>
    <t>18,232 sek.</t>
  </si>
  <si>
    <t>Piecīši ❤️</t>
  </si>
  <si>
    <t xml:space="preserve">11 min. 34,542 </t>
  </si>
  <si>
    <t>17,364 sek.</t>
  </si>
  <si>
    <t>M&amp;E&amp;Co</t>
  </si>
  <si>
    <t xml:space="preserve">08 min. 13,867 </t>
  </si>
  <si>
    <t>13,719 sek.</t>
  </si>
  <si>
    <t>Kliestu Zači + kaimiņi</t>
  </si>
  <si>
    <t xml:space="preserve">11 min. 56,398 </t>
  </si>
  <si>
    <t>17,910 sek.</t>
  </si>
  <si>
    <t>Čiekurkalnz</t>
  </si>
  <si>
    <t xml:space="preserve">12 min. 28,108 </t>
  </si>
  <si>
    <t>18,247 sek.</t>
  </si>
  <si>
    <t>GeLo</t>
  </si>
  <si>
    <t xml:space="preserve">13 min. 47,747 </t>
  </si>
  <si>
    <t>20,189 sek.</t>
  </si>
  <si>
    <t>EDU</t>
  </si>
  <si>
    <t xml:space="preserve">11 min. 01,064 </t>
  </si>
  <si>
    <t>16,950 sek.</t>
  </si>
  <si>
    <t>Mizotāji</t>
  </si>
  <si>
    <t xml:space="preserve">08 min. 45,042 </t>
  </si>
  <si>
    <t>15,001 sek.</t>
  </si>
  <si>
    <t>Meistars un mācekļi</t>
  </si>
  <si>
    <t xml:space="preserve">11 min. 55,123 </t>
  </si>
  <si>
    <t>18,336 sek.</t>
  </si>
  <si>
    <t>AAAE</t>
  </si>
  <si>
    <t xml:space="preserve">08 min. 43,559 </t>
  </si>
  <si>
    <t>14,543 sek.</t>
  </si>
  <si>
    <t>JOLL komanda</t>
  </si>
  <si>
    <t xml:space="preserve">08 min. 53,160 </t>
  </si>
  <si>
    <t>15,233 sek.</t>
  </si>
  <si>
    <t>lampūni</t>
  </si>
  <si>
    <t xml:space="preserve">12 min. 01,846 </t>
  </si>
  <si>
    <t>18,509 sek.</t>
  </si>
  <si>
    <t>Gūči un Co</t>
  </si>
  <si>
    <t xml:space="preserve">09 min. 57,338 </t>
  </si>
  <si>
    <t>16,593 sek.</t>
  </si>
  <si>
    <t>Kāda starpība?</t>
  </si>
  <si>
    <t xml:space="preserve">03 min. 31,615 </t>
  </si>
  <si>
    <t>07,558 sek.</t>
  </si>
  <si>
    <t>Ko Te Notiek?</t>
  </si>
  <si>
    <t xml:space="preserve">07 min. 39,026 </t>
  </si>
  <si>
    <t>13,910 sek.</t>
  </si>
  <si>
    <t>Meža iela</t>
  </si>
  <si>
    <t xml:space="preserve">10 min. 50,053 </t>
  </si>
  <si>
    <t>18,573 sek.</t>
  </si>
  <si>
    <t>Dusmigie bebri</t>
  </si>
  <si>
    <t xml:space="preserve">10 min. 12,320 </t>
  </si>
  <si>
    <t>17,495 sek.</t>
  </si>
  <si>
    <t>Snapini</t>
  </si>
  <si>
    <t xml:space="preserve">09 min. 32,433 </t>
  </si>
  <si>
    <t>16,836 sek.</t>
  </si>
  <si>
    <t>Liepājas menciņi</t>
  </si>
  <si>
    <t xml:space="preserve">11 min. 01,635 </t>
  </si>
  <si>
    <t>18,379 sek.</t>
  </si>
  <si>
    <t>Cepetis ar kāpostiem</t>
  </si>
  <si>
    <t xml:space="preserve">09 min. 04,925 </t>
  </si>
  <si>
    <t>15,569 sek.</t>
  </si>
  <si>
    <t>Latvieši</t>
  </si>
  <si>
    <t xml:space="preserve">13 min. 15,097 </t>
  </si>
  <si>
    <t>21,489 sek.</t>
  </si>
  <si>
    <t>Lgenda</t>
  </si>
  <si>
    <t xml:space="preserve">08 min. 56,698 </t>
  </si>
  <si>
    <t>16,264 sek.</t>
  </si>
  <si>
    <t>Raunas muskuļi</t>
  </si>
  <si>
    <t xml:space="preserve">15 min. 04,232 </t>
  </si>
  <si>
    <t>22,054 sek.</t>
  </si>
  <si>
    <t>Kanēļbulciņa</t>
  </si>
  <si>
    <t xml:space="preserve">11 min. 02,500 </t>
  </si>
  <si>
    <t>18,403 sek.</t>
  </si>
  <si>
    <t>Džigiti</t>
  </si>
  <si>
    <t xml:space="preserve">11 min. 54,212 </t>
  </si>
  <si>
    <t>19,839 sek.</t>
  </si>
  <si>
    <t>Harija Potera Zeķe</t>
  </si>
  <si>
    <t xml:space="preserve">14 min. 42,876 </t>
  </si>
  <si>
    <t>22,638 sek.</t>
  </si>
  <si>
    <t>ATVARI</t>
  </si>
  <si>
    <t xml:space="preserve">09 min. 22,934 </t>
  </si>
  <si>
    <t>16,557 sek.</t>
  </si>
  <si>
    <t>Ieva</t>
  </si>
  <si>
    <t xml:space="preserve">10 min. 09,618 </t>
  </si>
  <si>
    <t>17,930 sek.</t>
  </si>
  <si>
    <t>Krikus</t>
  </si>
  <si>
    <t xml:space="preserve">05 min. 16,203 </t>
  </si>
  <si>
    <t>11,293 sek.</t>
  </si>
  <si>
    <t xml:space="preserve">07 min. 05,867 </t>
  </si>
  <si>
    <t>14,685 sek.</t>
  </si>
  <si>
    <t>Plociņi</t>
  </si>
  <si>
    <t xml:space="preserve">05 min. 58,247 </t>
  </si>
  <si>
    <t>12,353 sek.</t>
  </si>
  <si>
    <t>!PIPARI!</t>
  </si>
  <si>
    <t xml:space="preserve">07 min. 27,372 </t>
  </si>
  <si>
    <t>14,912 sek.</t>
  </si>
  <si>
    <t>Rožu zari</t>
  </si>
  <si>
    <t xml:space="preserve">12 min. 04,166 </t>
  </si>
  <si>
    <t>20,116 sek.</t>
  </si>
  <si>
    <t>Ade</t>
  </si>
  <si>
    <t xml:space="preserve">09 min. 03,870 </t>
  </si>
  <si>
    <t>17,544 sek.</t>
  </si>
  <si>
    <t>Dzelmes</t>
  </si>
  <si>
    <t xml:space="preserve">12 min. 54,472 </t>
  </si>
  <si>
    <t>22,128 sek.</t>
  </si>
  <si>
    <t>SarDan</t>
  </si>
  <si>
    <t xml:space="preserve">08 min. 57,725 </t>
  </si>
  <si>
    <t>17,346 sek.</t>
  </si>
  <si>
    <t>Skuteļu saime</t>
  </si>
  <si>
    <t xml:space="preserve">08 min. 39,853 </t>
  </si>
  <si>
    <t>17,328 sek.</t>
  </si>
  <si>
    <t xml:space="preserve">07 min. 21,266 </t>
  </si>
  <si>
    <t>16,343 sek.</t>
  </si>
  <si>
    <t>Franču pīlādzis</t>
  </si>
  <si>
    <t xml:space="preserve">11 min. 43,689 </t>
  </si>
  <si>
    <t>21,324 sek.</t>
  </si>
  <si>
    <t>Lācis&amp;Viuks</t>
  </si>
  <si>
    <t xml:space="preserve">08 min. 34,378 </t>
  </si>
  <si>
    <t>18,371 sek.</t>
  </si>
  <si>
    <t>komervideri</t>
  </si>
  <si>
    <t xml:space="preserve">09 min. 16,206 </t>
  </si>
  <si>
    <t>19,180 sek.</t>
  </si>
  <si>
    <t>Mencu čupa</t>
  </si>
  <si>
    <t xml:space="preserve">09 min. 16,396 </t>
  </si>
  <si>
    <t>19,186 sek.</t>
  </si>
  <si>
    <t>janushka</t>
  </si>
  <si>
    <t xml:space="preserve">07 min. 30,335 </t>
  </si>
  <si>
    <t>17,321 sek.</t>
  </si>
  <si>
    <t>Cat</t>
  </si>
  <si>
    <t xml:space="preserve">05 min. 24,603 </t>
  </si>
  <si>
    <t>14,755 sek.</t>
  </si>
  <si>
    <t>Janis Dambergs</t>
  </si>
  <si>
    <t xml:space="preserve">03 min. 13,888 </t>
  </si>
  <si>
    <t>14,914 sek.</t>
  </si>
  <si>
    <t>G-unit</t>
  </si>
  <si>
    <t xml:space="preserve">03 min. 01,788 </t>
  </si>
  <si>
    <t>16,526 sek.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</si>
</sst>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b/>
      <sz val="19.5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C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C00000"/>
      </right>
      <top style="thin">
        <color indexed="64"/>
      </top>
      <bottom style="thin">
        <color indexed="64"/>
      </bottom>
      <diagonal/>
    </border>
    <border>
      <left style="thick">
        <color rgb="FFC00000"/>
      </left>
      <right style="thin">
        <color indexed="64"/>
      </right>
      <top style="thin">
        <color indexed="64"/>
      </top>
      <bottom style="thick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C00000"/>
      </bottom>
      <diagonal/>
    </border>
    <border>
      <left style="thin">
        <color indexed="64"/>
      </left>
      <right style="thick">
        <color rgb="FFC00000"/>
      </right>
      <top style="thin">
        <color indexed="64"/>
      </top>
      <bottom style="thick">
        <color rgb="FFC00000"/>
      </bottom>
      <diagonal/>
    </border>
    <border>
      <left style="thin">
        <color indexed="64"/>
      </left>
      <right style="thick">
        <color rgb="FFC00000"/>
      </right>
      <top/>
      <bottom/>
      <diagonal/>
    </border>
    <border>
      <left style="thin">
        <color indexed="64"/>
      </left>
      <right style="thin">
        <color indexed="64"/>
      </right>
      <top/>
      <bottom style="thick">
        <color rgb="FFC00000"/>
      </bottom>
      <diagonal/>
    </border>
    <border>
      <left style="thin">
        <color indexed="64"/>
      </left>
      <right style="thick">
        <color rgb="FFC00000"/>
      </right>
      <top/>
      <bottom style="thick">
        <color rgb="FFC00000"/>
      </bottom>
      <diagonal/>
    </border>
    <border>
      <left style="thick">
        <color rgb="FFC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C00000"/>
      </right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000000"/>
      </left>
      <right/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6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/>
    <xf numFmtId="0" fontId="0" fillId="0" borderId="1" xfId="0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164" fontId="9" fillId="3" borderId="1" xfId="1" applyNumberFormat="1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9" fillId="3" borderId="1" xfId="1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64" fontId="9" fillId="3" borderId="1" xfId="1" applyNumberFormat="1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/>
    </xf>
    <xf numFmtId="0" fontId="15" fillId="4" borderId="3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/>
    </xf>
    <xf numFmtId="0" fontId="20" fillId="5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16" fontId="21" fillId="5" borderId="1" xfId="0" applyNumberFormat="1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 vertical="center" textRotation="90" wrapText="1"/>
    </xf>
    <xf numFmtId="0" fontId="3" fillId="3" borderId="5" xfId="0" applyFont="1" applyFill="1" applyBorder="1" applyAlignment="1">
      <alignment horizontal="center" vertical="center" textRotation="90" wrapText="1"/>
    </xf>
    <xf numFmtId="0" fontId="13" fillId="4" borderId="4" xfId="0" applyFont="1" applyFill="1" applyBorder="1" applyAlignment="1">
      <alignment horizontal="left"/>
    </xf>
    <xf numFmtId="0" fontId="23" fillId="5" borderId="4" xfId="0" applyFont="1" applyFill="1" applyBorder="1" applyAlignment="1">
      <alignment horizontal="center"/>
    </xf>
    <xf numFmtId="0" fontId="15" fillId="4" borderId="4" xfId="0" applyFont="1" applyFill="1" applyBorder="1" applyAlignment="1">
      <alignment horizontal="center"/>
    </xf>
    <xf numFmtId="0" fontId="17" fillId="4" borderId="4" xfId="0" applyFont="1" applyFill="1" applyBorder="1" applyAlignment="1">
      <alignment horizontal="center"/>
    </xf>
    <xf numFmtId="0" fontId="20" fillId="5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center"/>
    </xf>
    <xf numFmtId="0" fontId="17" fillId="4" borderId="7" xfId="0" applyFont="1" applyFill="1" applyBorder="1" applyAlignment="1">
      <alignment horizontal="center"/>
    </xf>
    <xf numFmtId="0" fontId="16" fillId="4" borderId="8" xfId="0" applyFont="1" applyFill="1" applyBorder="1" applyAlignment="1">
      <alignment horizontal="center"/>
    </xf>
    <xf numFmtId="0" fontId="13" fillId="4" borderId="9" xfId="0" applyFont="1" applyFill="1" applyBorder="1" applyAlignment="1">
      <alignment horizontal="left"/>
    </xf>
    <xf numFmtId="0" fontId="23" fillId="5" borderId="9" xfId="0" applyFont="1" applyFill="1" applyBorder="1" applyAlignment="1">
      <alignment horizontal="center"/>
    </xf>
    <xf numFmtId="0" fontId="15" fillId="4" borderId="9" xfId="0" applyFont="1" applyFill="1" applyBorder="1" applyAlignment="1">
      <alignment horizontal="center"/>
    </xf>
    <xf numFmtId="0" fontId="17" fillId="4" borderId="9" xfId="0" applyFont="1" applyFill="1" applyBorder="1" applyAlignment="1">
      <alignment horizontal="center"/>
    </xf>
    <xf numFmtId="0" fontId="17" fillId="4" borderId="10" xfId="0" applyFont="1" applyFill="1" applyBorder="1" applyAlignment="1">
      <alignment horizontal="center"/>
    </xf>
    <xf numFmtId="0" fontId="18" fillId="4" borderId="6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9" fillId="4" borderId="8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0" fontId="22" fillId="5" borderId="9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8" fillId="4" borderId="14" xfId="0" applyFont="1" applyFill="1" applyBorder="1" applyAlignment="1">
      <alignment horizontal="center" vertical="center" wrapText="1"/>
    </xf>
    <xf numFmtId="0" fontId="16" fillId="4" borderId="14" xfId="0" applyFont="1" applyFill="1" applyBorder="1" applyAlignment="1">
      <alignment horizontal="center"/>
    </xf>
    <xf numFmtId="0" fontId="17" fillId="4" borderId="15" xfId="0" applyFont="1" applyFill="1" applyBorder="1" applyAlignment="1">
      <alignment horizontal="center"/>
    </xf>
    <xf numFmtId="0" fontId="12" fillId="4" borderId="16" xfId="0" applyFont="1" applyFill="1" applyBorder="1" applyAlignment="1">
      <alignment horizontal="left" vertical="center" indent="12"/>
    </xf>
    <xf numFmtId="0" fontId="12" fillId="4" borderId="17" xfId="0" applyFont="1" applyFill="1" applyBorder="1" applyAlignment="1">
      <alignment horizontal="left" vertical="center" indent="12"/>
    </xf>
    <xf numFmtId="0" fontId="12" fillId="4" borderId="18" xfId="0" applyFont="1" applyFill="1" applyBorder="1" applyAlignment="1">
      <alignment horizontal="left" vertical="center" indent="12"/>
    </xf>
    <xf numFmtId="0" fontId="0" fillId="0" borderId="0" xfId="0" applyAlignment="1">
      <alignment vertical="center" wrapText="1"/>
    </xf>
    <xf numFmtId="0" fontId="24" fillId="6" borderId="19" xfId="0" applyFont="1" applyFill="1" applyBorder="1" applyAlignment="1">
      <alignment vertical="center" wrapText="1"/>
    </xf>
    <xf numFmtId="0" fontId="25" fillId="4" borderId="2" xfId="0" applyFont="1" applyFill="1" applyBorder="1" applyAlignment="1">
      <alignment horizontal="left" vertical="center" wrapText="1" indent="13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292679</xdr:colOff>
      <xdr:row>1</xdr:row>
      <xdr:rowOff>6545</xdr:rowOff>
    </xdr:from>
    <xdr:to>
      <xdr:col>3</xdr:col>
      <xdr:colOff>798511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4208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14942</xdr:colOff>
      <xdr:row>1</xdr:row>
      <xdr:rowOff>5280</xdr:rowOff>
    </xdr:from>
    <xdr:to>
      <xdr:col>3</xdr:col>
      <xdr:colOff>259562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530" y="199515"/>
          <a:ext cx="513561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1:R132"/>
  <sheetViews>
    <sheetView showGridLines="0" topLeftCell="A109" zoomScale="85" zoomScaleNormal="85" workbookViewId="0">
      <selection activeCell="C57" sqref="C57:R131"/>
    </sheetView>
  </sheetViews>
  <sheetFormatPr defaultRowHeight="15.5" x14ac:dyDescent="0.35"/>
  <cols>
    <col min="2" max="2" width="2.36328125" style="3" hidden="1" customWidth="1"/>
    <col min="3" max="3" width="3.81640625" style="1" customWidth="1"/>
    <col min="4" max="4" width="36.08984375" style="2" customWidth="1"/>
    <col min="5" max="10" width="8.54296875" style="1" customWidth="1"/>
    <col min="11" max="11" width="7.7265625" style="1" customWidth="1"/>
    <col min="12" max="14" width="8.54296875" style="1" customWidth="1"/>
    <col min="15" max="15" width="8.54296875" style="5" customWidth="1"/>
    <col min="16" max="16" width="12.81640625" style="1" customWidth="1"/>
    <col min="17" max="17" width="6.453125" style="1" customWidth="1"/>
    <col min="18" max="18" width="10.1796875" style="1" customWidth="1"/>
    <col min="19" max="19" width="1.6328125" customWidth="1"/>
  </cols>
  <sheetData>
    <row r="1" spans="2:18" ht="16" thickBot="1" x14ac:dyDescent="0.4"/>
    <row r="2" spans="2:18" ht="40.5" customHeight="1" thickBot="1" x14ac:dyDescent="0.4">
      <c r="C2" s="61" t="s">
        <v>46</v>
      </c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3"/>
    </row>
    <row r="3" spans="2:18" ht="18" customHeight="1" x14ac:dyDescent="0.35">
      <c r="B3" s="34" t="s">
        <v>6</v>
      </c>
      <c r="C3" s="58" t="s">
        <v>0</v>
      </c>
      <c r="D3" s="28" t="s">
        <v>14</v>
      </c>
      <c r="E3" s="40">
        <v>1</v>
      </c>
      <c r="F3" s="40">
        <v>2</v>
      </c>
      <c r="G3" s="40">
        <v>3</v>
      </c>
      <c r="H3" s="40">
        <v>4</v>
      </c>
      <c r="I3" s="40">
        <v>5</v>
      </c>
      <c r="J3" s="40">
        <v>6</v>
      </c>
      <c r="K3" s="40">
        <v>7</v>
      </c>
      <c r="L3" s="40">
        <v>8</v>
      </c>
      <c r="M3" s="40">
        <v>9</v>
      </c>
      <c r="N3" s="40">
        <v>10</v>
      </c>
      <c r="O3" s="22" t="s">
        <v>1</v>
      </c>
      <c r="P3" s="22" t="s">
        <v>2</v>
      </c>
      <c r="Q3" s="23" t="s">
        <v>16</v>
      </c>
      <c r="R3" s="51" t="s">
        <v>3</v>
      </c>
    </row>
    <row r="4" spans="2:18" ht="32.4" customHeight="1" x14ac:dyDescent="0.35">
      <c r="B4" s="34"/>
      <c r="C4" s="50"/>
      <c r="D4" s="27"/>
      <c r="E4" s="31" t="s">
        <v>47</v>
      </c>
      <c r="F4" s="31" t="s">
        <v>19</v>
      </c>
      <c r="G4" s="31" t="s">
        <v>28</v>
      </c>
      <c r="H4" s="31" t="s">
        <v>17</v>
      </c>
      <c r="I4" s="31" t="s">
        <v>18</v>
      </c>
      <c r="J4" s="31" t="s">
        <v>48</v>
      </c>
      <c r="K4" s="32" t="s">
        <v>49</v>
      </c>
      <c r="L4" s="31" t="s">
        <v>15</v>
      </c>
      <c r="M4" s="31" t="s">
        <v>45</v>
      </c>
      <c r="N4" s="31" t="s">
        <v>23</v>
      </c>
      <c r="O4" s="21"/>
      <c r="P4" s="22"/>
      <c r="Q4" s="23"/>
      <c r="R4" s="51"/>
    </row>
    <row r="5" spans="2:18" ht="20.5" customHeight="1" x14ac:dyDescent="0.35">
      <c r="B5" s="34"/>
      <c r="C5" s="50"/>
      <c r="D5" s="28"/>
      <c r="E5" s="30">
        <v>150</v>
      </c>
      <c r="F5" s="30">
        <v>150</v>
      </c>
      <c r="G5" s="30">
        <v>180</v>
      </c>
      <c r="H5" s="30">
        <v>102</v>
      </c>
      <c r="I5" s="30">
        <v>175</v>
      </c>
      <c r="J5" s="30">
        <v>150</v>
      </c>
      <c r="K5" s="30">
        <v>150</v>
      </c>
      <c r="L5" s="30">
        <v>180</v>
      </c>
      <c r="M5" s="30">
        <v>150</v>
      </c>
      <c r="N5" s="30">
        <v>150</v>
      </c>
      <c r="O5" s="24">
        <f t="shared" ref="O5" si="0">SUM(E5:N5)</f>
        <v>1537</v>
      </c>
      <c r="P5" s="22"/>
      <c r="Q5" s="23"/>
      <c r="R5" s="51"/>
    </row>
    <row r="6" spans="2:18" ht="15" customHeight="1" thickBot="1" x14ac:dyDescent="0.4">
      <c r="B6" s="35"/>
      <c r="C6" s="52"/>
      <c r="D6" s="53" t="s">
        <v>12</v>
      </c>
      <c r="E6" s="54">
        <f>ROUND(AVERAGE(E7:E155),1)</f>
        <v>58</v>
      </c>
      <c r="F6" s="54">
        <f t="shared" ref="F6:O6" si="1">ROUND(AVERAGE(F7:F155),1)</f>
        <v>54.5</v>
      </c>
      <c r="G6" s="54">
        <f t="shared" si="1"/>
        <v>84.8</v>
      </c>
      <c r="H6" s="54">
        <f t="shared" si="1"/>
        <v>93.6</v>
      </c>
      <c r="I6" s="54">
        <f t="shared" si="1"/>
        <v>72.7</v>
      </c>
      <c r="J6" s="54">
        <f t="shared" si="1"/>
        <v>48.8</v>
      </c>
      <c r="K6" s="54">
        <f t="shared" si="1"/>
        <v>57</v>
      </c>
      <c r="L6" s="54">
        <f t="shared" si="1"/>
        <v>81.5</v>
      </c>
      <c r="M6" s="54">
        <f t="shared" si="1"/>
        <v>65.7</v>
      </c>
      <c r="N6" s="54">
        <f t="shared" si="1"/>
        <v>67.3</v>
      </c>
      <c r="O6" s="53">
        <f t="shared" si="1"/>
        <v>683.8</v>
      </c>
      <c r="P6" s="55"/>
      <c r="Q6" s="56"/>
      <c r="R6" s="57"/>
    </row>
    <row r="7" spans="2:18" ht="16" thickTop="1" x14ac:dyDescent="0.35">
      <c r="B7" s="41">
        <v>1</v>
      </c>
      <c r="C7" s="59">
        <v>1</v>
      </c>
      <c r="D7" s="36" t="s">
        <v>20</v>
      </c>
      <c r="E7" s="37">
        <v>85</v>
      </c>
      <c r="F7" s="37">
        <v>93</v>
      </c>
      <c r="G7" s="37">
        <v>94</v>
      </c>
      <c r="H7" s="37">
        <v>133</v>
      </c>
      <c r="I7" s="37">
        <v>122</v>
      </c>
      <c r="J7" s="37">
        <v>112</v>
      </c>
      <c r="K7" s="37">
        <v>95</v>
      </c>
      <c r="L7" s="37">
        <v>119</v>
      </c>
      <c r="M7" s="37">
        <v>137</v>
      </c>
      <c r="N7" s="37">
        <v>101</v>
      </c>
      <c r="O7" s="38">
        <v>1091</v>
      </c>
      <c r="P7" s="39" t="s">
        <v>50</v>
      </c>
      <c r="Q7" s="39">
        <v>52</v>
      </c>
      <c r="R7" s="60" t="s">
        <v>51</v>
      </c>
    </row>
    <row r="8" spans="2:18" x14ac:dyDescent="0.35">
      <c r="B8" s="41">
        <v>3</v>
      </c>
      <c r="C8" s="42">
        <v>2</v>
      </c>
      <c r="D8" s="29" t="s">
        <v>29</v>
      </c>
      <c r="E8" s="33">
        <v>92</v>
      </c>
      <c r="F8" s="33">
        <v>62</v>
      </c>
      <c r="G8" s="33">
        <v>134</v>
      </c>
      <c r="H8" s="33">
        <v>107</v>
      </c>
      <c r="I8" s="33">
        <v>98</v>
      </c>
      <c r="J8" s="33">
        <v>85</v>
      </c>
      <c r="K8" s="33">
        <v>85</v>
      </c>
      <c r="L8" s="33">
        <v>136</v>
      </c>
      <c r="M8" s="33">
        <v>103</v>
      </c>
      <c r="N8" s="33">
        <v>100</v>
      </c>
      <c r="O8" s="25">
        <v>1002</v>
      </c>
      <c r="P8" s="26" t="s">
        <v>52</v>
      </c>
      <c r="Q8" s="26">
        <v>50</v>
      </c>
      <c r="R8" s="43" t="s">
        <v>53</v>
      </c>
    </row>
    <row r="9" spans="2:18" x14ac:dyDescent="0.35">
      <c r="B9" s="41">
        <v>3</v>
      </c>
      <c r="C9" s="42">
        <v>3</v>
      </c>
      <c r="D9" s="29" t="s">
        <v>54</v>
      </c>
      <c r="E9" s="33">
        <v>86</v>
      </c>
      <c r="F9" s="33">
        <v>84</v>
      </c>
      <c r="G9" s="33">
        <v>132</v>
      </c>
      <c r="H9" s="33">
        <v>132</v>
      </c>
      <c r="I9" s="33">
        <v>145</v>
      </c>
      <c r="J9" s="33">
        <v>81</v>
      </c>
      <c r="K9" s="33">
        <v>81</v>
      </c>
      <c r="L9" s="33">
        <v>132</v>
      </c>
      <c r="M9" s="33">
        <v>55</v>
      </c>
      <c r="N9" s="33">
        <v>74</v>
      </c>
      <c r="O9" s="25">
        <v>1002</v>
      </c>
      <c r="P9" s="26" t="s">
        <v>55</v>
      </c>
      <c r="Q9" s="26">
        <v>55</v>
      </c>
      <c r="R9" s="43" t="s">
        <v>56</v>
      </c>
    </row>
    <row r="10" spans="2:18" x14ac:dyDescent="0.35">
      <c r="B10" s="41">
        <v>1</v>
      </c>
      <c r="C10" s="42">
        <v>4</v>
      </c>
      <c r="D10" s="29" t="s">
        <v>57</v>
      </c>
      <c r="E10" s="33">
        <v>77</v>
      </c>
      <c r="F10" s="33">
        <v>114</v>
      </c>
      <c r="G10" s="33">
        <v>92</v>
      </c>
      <c r="H10" s="33">
        <v>139</v>
      </c>
      <c r="I10" s="33">
        <v>83</v>
      </c>
      <c r="J10" s="33">
        <v>73</v>
      </c>
      <c r="K10" s="33">
        <v>86</v>
      </c>
      <c r="L10" s="33">
        <v>132</v>
      </c>
      <c r="M10" s="33">
        <v>96</v>
      </c>
      <c r="N10" s="33">
        <v>100</v>
      </c>
      <c r="O10" s="25">
        <v>992</v>
      </c>
      <c r="P10" s="26" t="s">
        <v>58</v>
      </c>
      <c r="Q10" s="26">
        <v>52</v>
      </c>
      <c r="R10" s="43" t="s">
        <v>59</v>
      </c>
    </row>
    <row r="11" spans="2:18" x14ac:dyDescent="0.35">
      <c r="B11" s="41">
        <v>1</v>
      </c>
      <c r="C11" s="42">
        <v>5</v>
      </c>
      <c r="D11" s="29" t="s">
        <v>21</v>
      </c>
      <c r="E11" s="33">
        <v>84</v>
      </c>
      <c r="F11" s="33">
        <v>101</v>
      </c>
      <c r="G11" s="33">
        <v>114</v>
      </c>
      <c r="H11" s="33">
        <v>139</v>
      </c>
      <c r="I11" s="33">
        <v>127</v>
      </c>
      <c r="J11" s="33">
        <v>29</v>
      </c>
      <c r="K11" s="33">
        <v>74</v>
      </c>
      <c r="L11" s="33">
        <v>127</v>
      </c>
      <c r="M11" s="33">
        <v>92</v>
      </c>
      <c r="N11" s="33">
        <v>101</v>
      </c>
      <c r="O11" s="25">
        <v>988</v>
      </c>
      <c r="P11" s="26" t="s">
        <v>60</v>
      </c>
      <c r="Q11" s="26">
        <v>50</v>
      </c>
      <c r="R11" s="43" t="s">
        <v>61</v>
      </c>
    </row>
    <row r="12" spans="2:18" x14ac:dyDescent="0.35">
      <c r="B12" s="41">
        <v>3</v>
      </c>
      <c r="C12" s="42">
        <v>6</v>
      </c>
      <c r="D12" s="29" t="s">
        <v>36</v>
      </c>
      <c r="E12" s="33">
        <v>99</v>
      </c>
      <c r="F12" s="33">
        <v>82</v>
      </c>
      <c r="G12" s="33">
        <v>107</v>
      </c>
      <c r="H12" s="33">
        <v>114</v>
      </c>
      <c r="I12" s="33">
        <v>93</v>
      </c>
      <c r="J12" s="33">
        <v>96</v>
      </c>
      <c r="K12" s="33">
        <v>82</v>
      </c>
      <c r="L12" s="33">
        <v>135</v>
      </c>
      <c r="M12" s="33">
        <v>83</v>
      </c>
      <c r="N12" s="33">
        <v>91</v>
      </c>
      <c r="O12" s="25">
        <v>982</v>
      </c>
      <c r="P12" s="26" t="s">
        <v>62</v>
      </c>
      <c r="Q12" s="26">
        <v>53</v>
      </c>
      <c r="R12" s="43" t="s">
        <v>63</v>
      </c>
    </row>
    <row r="13" spans="2:18" x14ac:dyDescent="0.35">
      <c r="B13" s="41">
        <v>1</v>
      </c>
      <c r="C13" s="42">
        <v>7</v>
      </c>
      <c r="D13" s="29" t="s">
        <v>64</v>
      </c>
      <c r="E13" s="33">
        <v>70</v>
      </c>
      <c r="F13" s="33">
        <v>83</v>
      </c>
      <c r="G13" s="33">
        <v>134</v>
      </c>
      <c r="H13" s="33">
        <v>137</v>
      </c>
      <c r="I13" s="33">
        <v>111</v>
      </c>
      <c r="J13" s="33">
        <v>83</v>
      </c>
      <c r="K13" s="33">
        <v>91</v>
      </c>
      <c r="L13" s="33">
        <v>103</v>
      </c>
      <c r="M13" s="33">
        <v>69</v>
      </c>
      <c r="N13" s="33">
        <v>94</v>
      </c>
      <c r="O13" s="25">
        <v>975</v>
      </c>
      <c r="P13" s="26" t="s">
        <v>65</v>
      </c>
      <c r="Q13" s="26">
        <v>52</v>
      </c>
      <c r="R13" s="43" t="s">
        <v>66</v>
      </c>
    </row>
    <row r="14" spans="2:18" x14ac:dyDescent="0.35">
      <c r="B14" s="41">
        <v>3</v>
      </c>
      <c r="C14" s="42">
        <v>8</v>
      </c>
      <c r="D14" s="29" t="s">
        <v>67</v>
      </c>
      <c r="E14" s="33">
        <v>93</v>
      </c>
      <c r="F14" s="33">
        <v>54</v>
      </c>
      <c r="G14" s="33">
        <v>88</v>
      </c>
      <c r="H14" s="33">
        <v>128</v>
      </c>
      <c r="I14" s="33">
        <v>107</v>
      </c>
      <c r="J14" s="33">
        <v>127</v>
      </c>
      <c r="K14" s="33">
        <v>69</v>
      </c>
      <c r="L14" s="33">
        <v>123</v>
      </c>
      <c r="M14" s="33">
        <v>82</v>
      </c>
      <c r="N14" s="33">
        <v>83</v>
      </c>
      <c r="O14" s="25">
        <v>954</v>
      </c>
      <c r="P14" s="26" t="s">
        <v>68</v>
      </c>
      <c r="Q14" s="26">
        <v>52</v>
      </c>
      <c r="R14" s="43" t="s">
        <v>69</v>
      </c>
    </row>
    <row r="15" spans="2:18" x14ac:dyDescent="0.35">
      <c r="B15" s="41">
        <v>1</v>
      </c>
      <c r="C15" s="42">
        <v>9</v>
      </c>
      <c r="D15" s="29" t="s">
        <v>70</v>
      </c>
      <c r="E15" s="33">
        <v>92</v>
      </c>
      <c r="F15" s="33">
        <v>55</v>
      </c>
      <c r="G15" s="33">
        <v>73</v>
      </c>
      <c r="H15" s="33">
        <v>133</v>
      </c>
      <c r="I15" s="33">
        <v>118</v>
      </c>
      <c r="J15" s="33">
        <v>77</v>
      </c>
      <c r="K15" s="33">
        <v>78</v>
      </c>
      <c r="L15" s="33">
        <v>138</v>
      </c>
      <c r="M15" s="33">
        <v>100</v>
      </c>
      <c r="N15" s="33">
        <v>85</v>
      </c>
      <c r="O15" s="25">
        <v>949</v>
      </c>
      <c r="P15" s="26" t="s">
        <v>71</v>
      </c>
      <c r="Q15" s="26">
        <v>54</v>
      </c>
      <c r="R15" s="43" t="s">
        <v>72</v>
      </c>
    </row>
    <row r="16" spans="2:18" x14ac:dyDescent="0.35">
      <c r="B16" s="41">
        <v>1</v>
      </c>
      <c r="C16" s="42">
        <v>10</v>
      </c>
      <c r="D16" s="29" t="s">
        <v>73</v>
      </c>
      <c r="E16" s="33">
        <v>70</v>
      </c>
      <c r="F16" s="33">
        <v>120</v>
      </c>
      <c r="G16" s="33">
        <v>112</v>
      </c>
      <c r="H16" s="33">
        <v>116</v>
      </c>
      <c r="I16" s="33">
        <v>105</v>
      </c>
      <c r="J16" s="33">
        <v>48</v>
      </c>
      <c r="K16" s="33">
        <v>84</v>
      </c>
      <c r="L16" s="33">
        <v>71</v>
      </c>
      <c r="M16" s="33">
        <v>88</v>
      </c>
      <c r="N16" s="33">
        <v>123</v>
      </c>
      <c r="O16" s="25">
        <v>937</v>
      </c>
      <c r="P16" s="26" t="s">
        <v>74</v>
      </c>
      <c r="Q16" s="26">
        <v>48</v>
      </c>
      <c r="R16" s="43" t="s">
        <v>75</v>
      </c>
    </row>
    <row r="17" spans="2:18" x14ac:dyDescent="0.35">
      <c r="B17" s="41">
        <v>2</v>
      </c>
      <c r="C17" s="42">
        <v>11</v>
      </c>
      <c r="D17" s="29" t="s">
        <v>76</v>
      </c>
      <c r="E17" s="33">
        <v>60</v>
      </c>
      <c r="F17" s="33">
        <v>86</v>
      </c>
      <c r="G17" s="33">
        <v>84</v>
      </c>
      <c r="H17" s="33">
        <v>132</v>
      </c>
      <c r="I17" s="33">
        <v>97</v>
      </c>
      <c r="J17" s="33">
        <v>83</v>
      </c>
      <c r="K17" s="33">
        <v>91</v>
      </c>
      <c r="L17" s="33">
        <v>119</v>
      </c>
      <c r="M17" s="33">
        <v>95</v>
      </c>
      <c r="N17" s="33">
        <v>90</v>
      </c>
      <c r="O17" s="25">
        <v>937</v>
      </c>
      <c r="P17" s="26" t="s">
        <v>77</v>
      </c>
      <c r="Q17" s="26">
        <v>51</v>
      </c>
      <c r="R17" s="43" t="s">
        <v>78</v>
      </c>
    </row>
    <row r="18" spans="2:18" x14ac:dyDescent="0.35">
      <c r="B18" s="41">
        <v>3</v>
      </c>
      <c r="C18" s="42">
        <v>12</v>
      </c>
      <c r="D18" s="29" t="s">
        <v>79</v>
      </c>
      <c r="E18" s="33">
        <v>72</v>
      </c>
      <c r="F18" s="33">
        <v>70</v>
      </c>
      <c r="G18" s="33">
        <v>111</v>
      </c>
      <c r="H18" s="33">
        <v>135</v>
      </c>
      <c r="I18" s="33">
        <v>121</v>
      </c>
      <c r="J18" s="33">
        <v>40</v>
      </c>
      <c r="K18" s="33">
        <v>96</v>
      </c>
      <c r="L18" s="33">
        <v>122</v>
      </c>
      <c r="M18" s="33">
        <v>87</v>
      </c>
      <c r="N18" s="33">
        <v>81</v>
      </c>
      <c r="O18" s="25">
        <v>935</v>
      </c>
      <c r="P18" s="26" t="s">
        <v>80</v>
      </c>
      <c r="Q18" s="26">
        <v>51</v>
      </c>
      <c r="R18" s="43" t="s">
        <v>81</v>
      </c>
    </row>
    <row r="19" spans="2:18" x14ac:dyDescent="0.35">
      <c r="B19" s="41">
        <v>2</v>
      </c>
      <c r="C19" s="42">
        <v>13</v>
      </c>
      <c r="D19" s="29" t="s">
        <v>26</v>
      </c>
      <c r="E19" s="33">
        <v>72</v>
      </c>
      <c r="F19" s="33">
        <v>115</v>
      </c>
      <c r="G19" s="33">
        <v>108</v>
      </c>
      <c r="H19" s="33">
        <v>87</v>
      </c>
      <c r="I19" s="33">
        <v>118</v>
      </c>
      <c r="J19" s="33">
        <v>67</v>
      </c>
      <c r="K19" s="33">
        <v>96</v>
      </c>
      <c r="L19" s="33">
        <v>119</v>
      </c>
      <c r="M19" s="33">
        <v>73</v>
      </c>
      <c r="N19" s="33">
        <v>75</v>
      </c>
      <c r="O19" s="25">
        <v>930</v>
      </c>
      <c r="P19" s="26" t="s">
        <v>82</v>
      </c>
      <c r="Q19" s="26">
        <v>51</v>
      </c>
      <c r="R19" s="43" t="s">
        <v>83</v>
      </c>
    </row>
    <row r="20" spans="2:18" x14ac:dyDescent="0.35">
      <c r="B20" s="41">
        <v>2</v>
      </c>
      <c r="C20" s="42">
        <v>14</v>
      </c>
      <c r="D20" s="29" t="s">
        <v>84</v>
      </c>
      <c r="E20" s="33">
        <v>54</v>
      </c>
      <c r="F20" s="33">
        <v>68</v>
      </c>
      <c r="G20" s="33">
        <v>127</v>
      </c>
      <c r="H20" s="33">
        <v>127</v>
      </c>
      <c r="I20" s="33">
        <v>137</v>
      </c>
      <c r="J20" s="33">
        <v>36</v>
      </c>
      <c r="K20" s="33">
        <v>65</v>
      </c>
      <c r="L20" s="33">
        <v>128</v>
      </c>
      <c r="M20" s="33">
        <v>97</v>
      </c>
      <c r="N20" s="33">
        <v>90</v>
      </c>
      <c r="O20" s="25">
        <v>929</v>
      </c>
      <c r="P20" s="26" t="s">
        <v>85</v>
      </c>
      <c r="Q20" s="26">
        <v>49</v>
      </c>
      <c r="R20" s="43" t="s">
        <v>86</v>
      </c>
    </row>
    <row r="21" spans="2:18" x14ac:dyDescent="0.35">
      <c r="B21" s="41">
        <v>2</v>
      </c>
      <c r="C21" s="42">
        <v>15</v>
      </c>
      <c r="D21" s="29" t="s">
        <v>30</v>
      </c>
      <c r="E21" s="33">
        <v>62</v>
      </c>
      <c r="F21" s="33">
        <v>89</v>
      </c>
      <c r="G21" s="33">
        <v>125</v>
      </c>
      <c r="H21" s="33">
        <v>133</v>
      </c>
      <c r="I21" s="33">
        <v>70</v>
      </c>
      <c r="J21" s="33">
        <v>127</v>
      </c>
      <c r="K21" s="33">
        <v>50</v>
      </c>
      <c r="L21" s="33">
        <v>115</v>
      </c>
      <c r="M21" s="33">
        <v>73</v>
      </c>
      <c r="N21" s="33">
        <v>85</v>
      </c>
      <c r="O21" s="25">
        <v>929</v>
      </c>
      <c r="P21" s="26" t="s">
        <v>87</v>
      </c>
      <c r="Q21" s="26">
        <v>50</v>
      </c>
      <c r="R21" s="43" t="s">
        <v>88</v>
      </c>
    </row>
    <row r="22" spans="2:18" x14ac:dyDescent="0.35">
      <c r="B22" s="41">
        <v>3</v>
      </c>
      <c r="C22" s="42">
        <v>16</v>
      </c>
      <c r="D22" s="29" t="s">
        <v>89</v>
      </c>
      <c r="E22" s="33">
        <v>46</v>
      </c>
      <c r="F22" s="33">
        <v>62</v>
      </c>
      <c r="G22" s="33">
        <v>83</v>
      </c>
      <c r="H22" s="33">
        <v>117</v>
      </c>
      <c r="I22" s="33">
        <v>96</v>
      </c>
      <c r="J22" s="33">
        <v>130</v>
      </c>
      <c r="K22" s="33">
        <v>61</v>
      </c>
      <c r="L22" s="33">
        <v>137</v>
      </c>
      <c r="M22" s="33">
        <v>64</v>
      </c>
      <c r="N22" s="33">
        <v>127</v>
      </c>
      <c r="O22" s="25">
        <v>923</v>
      </c>
      <c r="P22" s="26" t="s">
        <v>90</v>
      </c>
      <c r="Q22" s="26">
        <v>47</v>
      </c>
      <c r="R22" s="43" t="s">
        <v>91</v>
      </c>
    </row>
    <row r="23" spans="2:18" x14ac:dyDescent="0.35">
      <c r="B23" s="41">
        <v>1</v>
      </c>
      <c r="C23" s="42">
        <v>17</v>
      </c>
      <c r="D23" s="29" t="s">
        <v>92</v>
      </c>
      <c r="E23" s="33">
        <v>87</v>
      </c>
      <c r="F23" s="33">
        <v>62</v>
      </c>
      <c r="G23" s="33">
        <v>101</v>
      </c>
      <c r="H23" s="33">
        <v>147</v>
      </c>
      <c r="I23" s="33">
        <v>124</v>
      </c>
      <c r="J23" s="33">
        <v>73</v>
      </c>
      <c r="K23" s="33">
        <v>68</v>
      </c>
      <c r="L23" s="33">
        <v>62</v>
      </c>
      <c r="M23" s="33">
        <v>91</v>
      </c>
      <c r="N23" s="33">
        <v>99</v>
      </c>
      <c r="O23" s="25">
        <v>914</v>
      </c>
      <c r="P23" s="26" t="s">
        <v>93</v>
      </c>
      <c r="Q23" s="26">
        <v>47</v>
      </c>
      <c r="R23" s="43" t="s">
        <v>94</v>
      </c>
    </row>
    <row r="24" spans="2:18" x14ac:dyDescent="0.35">
      <c r="B24" s="41">
        <v>3</v>
      </c>
      <c r="C24" s="42">
        <v>18</v>
      </c>
      <c r="D24" s="29" t="s">
        <v>27</v>
      </c>
      <c r="E24" s="33">
        <v>60</v>
      </c>
      <c r="F24" s="33">
        <v>78</v>
      </c>
      <c r="G24" s="33">
        <v>134</v>
      </c>
      <c r="H24" s="33">
        <v>113</v>
      </c>
      <c r="I24" s="33">
        <v>98</v>
      </c>
      <c r="J24" s="33">
        <v>70</v>
      </c>
      <c r="K24" s="33">
        <v>77</v>
      </c>
      <c r="L24" s="33">
        <v>92</v>
      </c>
      <c r="M24" s="33">
        <v>86</v>
      </c>
      <c r="N24" s="33">
        <v>88</v>
      </c>
      <c r="O24" s="25">
        <v>896</v>
      </c>
      <c r="P24" s="26" t="s">
        <v>95</v>
      </c>
      <c r="Q24" s="26">
        <v>49</v>
      </c>
      <c r="R24" s="43" t="s">
        <v>96</v>
      </c>
    </row>
    <row r="25" spans="2:18" x14ac:dyDescent="0.35">
      <c r="B25" s="41">
        <v>3</v>
      </c>
      <c r="C25" s="42">
        <v>19</v>
      </c>
      <c r="D25" s="29" t="s">
        <v>24</v>
      </c>
      <c r="E25" s="33">
        <v>65</v>
      </c>
      <c r="F25" s="33">
        <v>70</v>
      </c>
      <c r="G25" s="33">
        <v>129</v>
      </c>
      <c r="H25" s="33">
        <v>103</v>
      </c>
      <c r="I25" s="33">
        <v>97</v>
      </c>
      <c r="J25" s="33">
        <v>26</v>
      </c>
      <c r="K25" s="33">
        <v>56</v>
      </c>
      <c r="L25" s="33">
        <v>136</v>
      </c>
      <c r="M25" s="33">
        <v>94</v>
      </c>
      <c r="N25" s="33">
        <v>106</v>
      </c>
      <c r="O25" s="25">
        <v>882</v>
      </c>
      <c r="P25" s="26" t="s">
        <v>97</v>
      </c>
      <c r="Q25" s="26">
        <v>49</v>
      </c>
      <c r="R25" s="43" t="s">
        <v>98</v>
      </c>
    </row>
    <row r="26" spans="2:18" x14ac:dyDescent="0.35">
      <c r="B26" s="41">
        <v>3</v>
      </c>
      <c r="C26" s="42">
        <v>20</v>
      </c>
      <c r="D26" s="29" t="s">
        <v>32</v>
      </c>
      <c r="E26" s="33">
        <v>93</v>
      </c>
      <c r="F26" s="33">
        <v>105</v>
      </c>
      <c r="G26" s="33">
        <v>90</v>
      </c>
      <c r="H26" s="33">
        <v>102</v>
      </c>
      <c r="I26" s="33">
        <v>89</v>
      </c>
      <c r="J26" s="33">
        <v>46</v>
      </c>
      <c r="K26" s="33">
        <v>73</v>
      </c>
      <c r="L26" s="33">
        <v>99</v>
      </c>
      <c r="M26" s="33">
        <v>103</v>
      </c>
      <c r="N26" s="33">
        <v>82</v>
      </c>
      <c r="O26" s="25">
        <v>882</v>
      </c>
      <c r="P26" s="26" t="s">
        <v>99</v>
      </c>
      <c r="Q26" s="26">
        <v>53</v>
      </c>
      <c r="R26" s="43" t="s">
        <v>44</v>
      </c>
    </row>
    <row r="27" spans="2:18" x14ac:dyDescent="0.35">
      <c r="B27" s="41">
        <v>1</v>
      </c>
      <c r="C27" s="42">
        <v>21</v>
      </c>
      <c r="D27" s="29" t="s">
        <v>100</v>
      </c>
      <c r="E27" s="33">
        <v>56</v>
      </c>
      <c r="F27" s="33">
        <v>41</v>
      </c>
      <c r="G27" s="33">
        <v>125</v>
      </c>
      <c r="H27" s="33">
        <v>87</v>
      </c>
      <c r="I27" s="33">
        <v>118</v>
      </c>
      <c r="J27" s="33">
        <v>91</v>
      </c>
      <c r="K27" s="33">
        <v>79</v>
      </c>
      <c r="L27" s="33">
        <v>112</v>
      </c>
      <c r="M27" s="33">
        <v>79</v>
      </c>
      <c r="N27" s="33">
        <v>93</v>
      </c>
      <c r="O27" s="25">
        <v>881</v>
      </c>
      <c r="P27" s="26" t="s">
        <v>101</v>
      </c>
      <c r="Q27" s="26">
        <v>50</v>
      </c>
      <c r="R27" s="43" t="s">
        <v>102</v>
      </c>
    </row>
    <row r="28" spans="2:18" x14ac:dyDescent="0.35">
      <c r="B28" s="41">
        <v>1</v>
      </c>
      <c r="C28" s="42">
        <v>22</v>
      </c>
      <c r="D28" s="29" t="s">
        <v>103</v>
      </c>
      <c r="E28" s="33">
        <v>65</v>
      </c>
      <c r="F28" s="33">
        <v>100</v>
      </c>
      <c r="G28" s="33">
        <v>59</v>
      </c>
      <c r="H28" s="33">
        <v>134</v>
      </c>
      <c r="I28" s="33">
        <v>107</v>
      </c>
      <c r="J28" s="33">
        <v>42</v>
      </c>
      <c r="K28" s="33">
        <v>75</v>
      </c>
      <c r="L28" s="33">
        <v>81</v>
      </c>
      <c r="M28" s="33">
        <v>96</v>
      </c>
      <c r="N28" s="33">
        <v>109</v>
      </c>
      <c r="O28" s="25">
        <v>868</v>
      </c>
      <c r="P28" s="26" t="s">
        <v>104</v>
      </c>
      <c r="Q28" s="26">
        <v>45</v>
      </c>
      <c r="R28" s="43" t="s">
        <v>105</v>
      </c>
    </row>
    <row r="29" spans="2:18" x14ac:dyDescent="0.35">
      <c r="B29" s="41">
        <v>3</v>
      </c>
      <c r="C29" s="42">
        <v>23</v>
      </c>
      <c r="D29" s="29" t="s">
        <v>106</v>
      </c>
      <c r="E29" s="33">
        <v>83</v>
      </c>
      <c r="F29" s="33">
        <v>52</v>
      </c>
      <c r="G29" s="33">
        <v>117</v>
      </c>
      <c r="H29" s="33">
        <v>127</v>
      </c>
      <c r="I29" s="33">
        <v>91</v>
      </c>
      <c r="J29" s="33">
        <v>35</v>
      </c>
      <c r="K29" s="33">
        <v>86</v>
      </c>
      <c r="L29" s="33">
        <v>137</v>
      </c>
      <c r="M29" s="33">
        <v>47</v>
      </c>
      <c r="N29" s="33">
        <v>93</v>
      </c>
      <c r="O29" s="25">
        <v>868</v>
      </c>
      <c r="P29" s="26" t="s">
        <v>107</v>
      </c>
      <c r="Q29" s="26">
        <v>50</v>
      </c>
      <c r="R29" s="43" t="s">
        <v>108</v>
      </c>
    </row>
    <row r="30" spans="2:18" x14ac:dyDescent="0.35">
      <c r="C30" s="42">
        <v>24</v>
      </c>
      <c r="D30" s="29" t="s">
        <v>109</v>
      </c>
      <c r="E30" s="33">
        <v>73</v>
      </c>
      <c r="F30" s="33">
        <v>56</v>
      </c>
      <c r="G30" s="33">
        <v>61</v>
      </c>
      <c r="H30" s="33">
        <v>136</v>
      </c>
      <c r="I30" s="33">
        <v>92</v>
      </c>
      <c r="J30" s="33">
        <v>55</v>
      </c>
      <c r="K30" s="33">
        <v>86</v>
      </c>
      <c r="L30" s="33">
        <v>117</v>
      </c>
      <c r="M30" s="33">
        <v>86</v>
      </c>
      <c r="N30" s="33">
        <v>99</v>
      </c>
      <c r="O30" s="25">
        <v>861</v>
      </c>
      <c r="P30" s="26" t="s">
        <v>110</v>
      </c>
      <c r="Q30" s="26">
        <v>51</v>
      </c>
      <c r="R30" s="43" t="s">
        <v>111</v>
      </c>
    </row>
    <row r="31" spans="2:18" x14ac:dyDescent="0.35">
      <c r="C31" s="42">
        <v>25</v>
      </c>
      <c r="D31" s="29" t="s">
        <v>112</v>
      </c>
      <c r="E31" s="33">
        <v>61</v>
      </c>
      <c r="F31" s="33">
        <v>46</v>
      </c>
      <c r="G31" s="33">
        <v>118</v>
      </c>
      <c r="H31" s="33">
        <v>132</v>
      </c>
      <c r="I31" s="33">
        <v>102</v>
      </c>
      <c r="J31" s="33">
        <v>48</v>
      </c>
      <c r="K31" s="33">
        <v>79</v>
      </c>
      <c r="L31" s="33">
        <v>90</v>
      </c>
      <c r="M31" s="33">
        <v>78</v>
      </c>
      <c r="N31" s="33">
        <v>98</v>
      </c>
      <c r="O31" s="25">
        <v>852</v>
      </c>
      <c r="P31" s="26" t="s">
        <v>113</v>
      </c>
      <c r="Q31" s="26">
        <v>51</v>
      </c>
      <c r="R31" s="43" t="s">
        <v>114</v>
      </c>
    </row>
    <row r="32" spans="2:18" x14ac:dyDescent="0.35">
      <c r="C32" s="42">
        <v>26</v>
      </c>
      <c r="D32" s="29" t="s">
        <v>115</v>
      </c>
      <c r="E32" s="33">
        <v>76</v>
      </c>
      <c r="F32" s="33">
        <v>51</v>
      </c>
      <c r="G32" s="33">
        <v>91</v>
      </c>
      <c r="H32" s="33">
        <v>112</v>
      </c>
      <c r="I32" s="33">
        <v>64</v>
      </c>
      <c r="J32" s="33">
        <v>62</v>
      </c>
      <c r="K32" s="33">
        <v>82</v>
      </c>
      <c r="L32" s="33">
        <v>104</v>
      </c>
      <c r="M32" s="33">
        <v>97</v>
      </c>
      <c r="N32" s="33">
        <v>108</v>
      </c>
      <c r="O32" s="25">
        <v>847</v>
      </c>
      <c r="P32" s="26" t="s">
        <v>116</v>
      </c>
      <c r="Q32" s="26">
        <v>46</v>
      </c>
      <c r="R32" s="43" t="s">
        <v>117</v>
      </c>
    </row>
    <row r="33" spans="3:18" x14ac:dyDescent="0.35">
      <c r="C33" s="42">
        <v>27</v>
      </c>
      <c r="D33" s="29" t="s">
        <v>118</v>
      </c>
      <c r="E33" s="33">
        <v>80</v>
      </c>
      <c r="F33" s="33">
        <v>74</v>
      </c>
      <c r="G33" s="33">
        <v>86</v>
      </c>
      <c r="H33" s="33">
        <v>108</v>
      </c>
      <c r="I33" s="33">
        <v>72</v>
      </c>
      <c r="J33" s="33">
        <v>51</v>
      </c>
      <c r="K33" s="33">
        <v>75</v>
      </c>
      <c r="L33" s="33">
        <v>108</v>
      </c>
      <c r="M33" s="33">
        <v>77</v>
      </c>
      <c r="N33" s="33">
        <v>112</v>
      </c>
      <c r="O33" s="25">
        <v>843</v>
      </c>
      <c r="P33" s="26" t="s">
        <v>119</v>
      </c>
      <c r="Q33" s="26">
        <v>48</v>
      </c>
      <c r="R33" s="43" t="s">
        <v>120</v>
      </c>
    </row>
    <row r="34" spans="3:18" x14ac:dyDescent="0.35">
      <c r="C34" s="42">
        <v>28</v>
      </c>
      <c r="D34" s="29" t="s">
        <v>22</v>
      </c>
      <c r="E34" s="33">
        <v>77</v>
      </c>
      <c r="F34" s="33">
        <v>85</v>
      </c>
      <c r="G34" s="33">
        <v>94</v>
      </c>
      <c r="H34" s="33">
        <v>85</v>
      </c>
      <c r="I34" s="33">
        <v>94</v>
      </c>
      <c r="J34" s="33">
        <v>32</v>
      </c>
      <c r="K34" s="33">
        <v>85</v>
      </c>
      <c r="L34" s="33">
        <v>128</v>
      </c>
      <c r="M34" s="33">
        <v>100</v>
      </c>
      <c r="N34" s="33">
        <v>62</v>
      </c>
      <c r="O34" s="25">
        <v>842</v>
      </c>
      <c r="P34" s="26" t="s">
        <v>121</v>
      </c>
      <c r="Q34" s="26">
        <v>47</v>
      </c>
      <c r="R34" s="43" t="s">
        <v>122</v>
      </c>
    </row>
    <row r="35" spans="3:18" x14ac:dyDescent="0.35">
      <c r="C35" s="42">
        <v>29</v>
      </c>
      <c r="D35" s="29" t="s">
        <v>123</v>
      </c>
      <c r="E35" s="33">
        <v>73</v>
      </c>
      <c r="F35" s="33">
        <v>58</v>
      </c>
      <c r="G35" s="33">
        <v>132</v>
      </c>
      <c r="H35" s="33">
        <v>139</v>
      </c>
      <c r="I35" s="33">
        <v>86</v>
      </c>
      <c r="J35" s="33">
        <v>23</v>
      </c>
      <c r="K35" s="33">
        <v>72</v>
      </c>
      <c r="L35" s="33">
        <v>119</v>
      </c>
      <c r="M35" s="33">
        <v>117</v>
      </c>
      <c r="N35" s="33">
        <v>17</v>
      </c>
      <c r="O35" s="25">
        <v>836</v>
      </c>
      <c r="P35" s="26" t="s">
        <v>124</v>
      </c>
      <c r="Q35" s="26">
        <v>43</v>
      </c>
      <c r="R35" s="43" t="s">
        <v>125</v>
      </c>
    </row>
    <row r="36" spans="3:18" x14ac:dyDescent="0.35">
      <c r="C36" s="42">
        <v>30</v>
      </c>
      <c r="D36" s="29" t="s">
        <v>126</v>
      </c>
      <c r="E36" s="33">
        <v>92</v>
      </c>
      <c r="F36" s="33">
        <v>24</v>
      </c>
      <c r="G36" s="33">
        <v>117</v>
      </c>
      <c r="H36" s="33">
        <v>109</v>
      </c>
      <c r="I36" s="33">
        <v>101</v>
      </c>
      <c r="J36" s="33">
        <v>57</v>
      </c>
      <c r="K36" s="33">
        <v>58</v>
      </c>
      <c r="L36" s="33">
        <v>84</v>
      </c>
      <c r="M36" s="33">
        <v>115</v>
      </c>
      <c r="N36" s="33">
        <v>76</v>
      </c>
      <c r="O36" s="25">
        <v>833</v>
      </c>
      <c r="P36" s="26" t="s">
        <v>127</v>
      </c>
      <c r="Q36" s="26">
        <v>47</v>
      </c>
      <c r="R36" s="43" t="s">
        <v>128</v>
      </c>
    </row>
    <row r="37" spans="3:18" x14ac:dyDescent="0.35">
      <c r="C37" s="42">
        <v>31</v>
      </c>
      <c r="D37" s="29" t="s">
        <v>129</v>
      </c>
      <c r="E37" s="33">
        <v>86</v>
      </c>
      <c r="F37" s="33">
        <v>101</v>
      </c>
      <c r="G37" s="33">
        <v>113</v>
      </c>
      <c r="H37" s="33">
        <v>92</v>
      </c>
      <c r="I37" s="33">
        <v>83</v>
      </c>
      <c r="J37" s="33">
        <v>48</v>
      </c>
      <c r="K37" s="33">
        <v>55</v>
      </c>
      <c r="L37" s="33">
        <v>72</v>
      </c>
      <c r="M37" s="33">
        <v>88</v>
      </c>
      <c r="N37" s="33">
        <v>95</v>
      </c>
      <c r="O37" s="25">
        <v>833</v>
      </c>
      <c r="P37" s="26" t="s">
        <v>130</v>
      </c>
      <c r="Q37" s="26">
        <v>49</v>
      </c>
      <c r="R37" s="43" t="s">
        <v>131</v>
      </c>
    </row>
    <row r="38" spans="3:18" x14ac:dyDescent="0.35">
      <c r="C38" s="42">
        <v>32</v>
      </c>
      <c r="D38" s="29" t="s">
        <v>132</v>
      </c>
      <c r="E38" s="33">
        <v>95</v>
      </c>
      <c r="F38" s="33">
        <v>80</v>
      </c>
      <c r="G38" s="33">
        <v>86</v>
      </c>
      <c r="H38" s="33">
        <v>124</v>
      </c>
      <c r="I38" s="33">
        <v>71</v>
      </c>
      <c r="J38" s="33">
        <v>69</v>
      </c>
      <c r="K38" s="33">
        <v>45</v>
      </c>
      <c r="L38" s="33">
        <v>101</v>
      </c>
      <c r="M38" s="33">
        <v>73</v>
      </c>
      <c r="N38" s="33">
        <v>83</v>
      </c>
      <c r="O38" s="25">
        <v>827</v>
      </c>
      <c r="P38" s="26" t="s">
        <v>133</v>
      </c>
      <c r="Q38" s="26">
        <v>49</v>
      </c>
      <c r="R38" s="43" t="s">
        <v>134</v>
      </c>
    </row>
    <row r="39" spans="3:18" x14ac:dyDescent="0.35">
      <c r="C39" s="42">
        <v>33</v>
      </c>
      <c r="D39" s="29" t="s">
        <v>135</v>
      </c>
      <c r="E39" s="33">
        <v>52</v>
      </c>
      <c r="F39" s="33">
        <v>73</v>
      </c>
      <c r="G39" s="33">
        <v>104</v>
      </c>
      <c r="H39" s="33">
        <v>77</v>
      </c>
      <c r="I39" s="33">
        <v>93</v>
      </c>
      <c r="J39" s="33">
        <v>90</v>
      </c>
      <c r="K39" s="33">
        <v>83</v>
      </c>
      <c r="L39" s="33">
        <v>90</v>
      </c>
      <c r="M39" s="33">
        <v>84</v>
      </c>
      <c r="N39" s="33">
        <v>73</v>
      </c>
      <c r="O39" s="25">
        <v>819</v>
      </c>
      <c r="P39" s="26" t="s">
        <v>136</v>
      </c>
      <c r="Q39" s="26">
        <v>47</v>
      </c>
      <c r="R39" s="43" t="s">
        <v>137</v>
      </c>
    </row>
    <row r="40" spans="3:18" x14ac:dyDescent="0.35">
      <c r="C40" s="42">
        <v>34</v>
      </c>
      <c r="D40" s="29" t="s">
        <v>138</v>
      </c>
      <c r="E40" s="33">
        <v>75</v>
      </c>
      <c r="F40" s="33">
        <v>83</v>
      </c>
      <c r="G40" s="33">
        <v>84</v>
      </c>
      <c r="H40" s="33">
        <v>109</v>
      </c>
      <c r="I40" s="33">
        <v>91</v>
      </c>
      <c r="J40" s="33">
        <v>44</v>
      </c>
      <c r="K40" s="33">
        <v>67</v>
      </c>
      <c r="L40" s="33">
        <v>125</v>
      </c>
      <c r="M40" s="33">
        <v>69</v>
      </c>
      <c r="N40" s="33">
        <v>72</v>
      </c>
      <c r="O40" s="25">
        <v>819</v>
      </c>
      <c r="P40" s="26" t="s">
        <v>139</v>
      </c>
      <c r="Q40" s="26">
        <v>51</v>
      </c>
      <c r="R40" s="43" t="s">
        <v>140</v>
      </c>
    </row>
    <row r="41" spans="3:18" x14ac:dyDescent="0.35">
      <c r="C41" s="42">
        <v>35</v>
      </c>
      <c r="D41" s="29" t="s">
        <v>141</v>
      </c>
      <c r="E41" s="33">
        <v>76</v>
      </c>
      <c r="F41" s="33">
        <v>59</v>
      </c>
      <c r="G41" s="33">
        <v>85</v>
      </c>
      <c r="H41" s="33">
        <v>91</v>
      </c>
      <c r="I41" s="33">
        <v>90</v>
      </c>
      <c r="J41" s="33">
        <v>84</v>
      </c>
      <c r="K41" s="33">
        <v>74</v>
      </c>
      <c r="L41" s="33">
        <v>141</v>
      </c>
      <c r="M41" s="33">
        <v>37</v>
      </c>
      <c r="N41" s="33">
        <v>75</v>
      </c>
      <c r="O41" s="25">
        <v>812</v>
      </c>
      <c r="P41" s="26" t="s">
        <v>142</v>
      </c>
      <c r="Q41" s="26">
        <v>50</v>
      </c>
      <c r="R41" s="43" t="s">
        <v>143</v>
      </c>
    </row>
    <row r="42" spans="3:18" x14ac:dyDescent="0.35">
      <c r="C42" s="42">
        <v>36</v>
      </c>
      <c r="D42" s="29" t="s">
        <v>144</v>
      </c>
      <c r="E42" s="33">
        <v>74</v>
      </c>
      <c r="F42" s="33">
        <v>63</v>
      </c>
      <c r="G42" s="33">
        <v>83</v>
      </c>
      <c r="H42" s="33">
        <v>98</v>
      </c>
      <c r="I42" s="33">
        <v>57</v>
      </c>
      <c r="J42" s="33">
        <v>81</v>
      </c>
      <c r="K42" s="33">
        <v>87</v>
      </c>
      <c r="L42" s="33">
        <v>58</v>
      </c>
      <c r="M42" s="33">
        <v>101</v>
      </c>
      <c r="N42" s="33">
        <v>92</v>
      </c>
      <c r="O42" s="25">
        <v>794</v>
      </c>
      <c r="P42" s="26" t="s">
        <v>145</v>
      </c>
      <c r="Q42" s="26">
        <v>44</v>
      </c>
      <c r="R42" s="43" t="s">
        <v>146</v>
      </c>
    </row>
    <row r="43" spans="3:18" x14ac:dyDescent="0.35">
      <c r="C43" s="42">
        <v>37</v>
      </c>
      <c r="D43" s="29" t="s">
        <v>147</v>
      </c>
      <c r="E43" s="33">
        <v>33</v>
      </c>
      <c r="F43" s="33">
        <v>82</v>
      </c>
      <c r="G43" s="33">
        <v>92</v>
      </c>
      <c r="H43" s="33">
        <v>113</v>
      </c>
      <c r="I43" s="33">
        <v>115</v>
      </c>
      <c r="J43" s="33">
        <v>59</v>
      </c>
      <c r="K43" s="33">
        <v>65</v>
      </c>
      <c r="L43" s="33">
        <v>98</v>
      </c>
      <c r="M43" s="33">
        <v>77</v>
      </c>
      <c r="N43" s="33">
        <v>59</v>
      </c>
      <c r="O43" s="25">
        <v>793</v>
      </c>
      <c r="P43" s="26" t="s">
        <v>148</v>
      </c>
      <c r="Q43" s="26">
        <v>47</v>
      </c>
      <c r="R43" s="43" t="s">
        <v>149</v>
      </c>
    </row>
    <row r="44" spans="3:18" x14ac:dyDescent="0.35">
      <c r="C44" s="42">
        <v>38</v>
      </c>
      <c r="D44" s="29" t="s">
        <v>150</v>
      </c>
      <c r="E44" s="33">
        <v>34</v>
      </c>
      <c r="F44" s="33">
        <v>79</v>
      </c>
      <c r="G44" s="33">
        <v>77</v>
      </c>
      <c r="H44" s="33">
        <v>106</v>
      </c>
      <c r="I44" s="33">
        <v>100</v>
      </c>
      <c r="J44" s="33">
        <v>84</v>
      </c>
      <c r="K44" s="33">
        <v>31</v>
      </c>
      <c r="L44" s="33">
        <v>108</v>
      </c>
      <c r="M44" s="33">
        <v>103</v>
      </c>
      <c r="N44" s="33">
        <v>67</v>
      </c>
      <c r="O44" s="25">
        <v>789</v>
      </c>
      <c r="P44" s="26" t="s">
        <v>151</v>
      </c>
      <c r="Q44" s="26">
        <v>43</v>
      </c>
      <c r="R44" s="43" t="s">
        <v>152</v>
      </c>
    </row>
    <row r="45" spans="3:18" x14ac:dyDescent="0.35">
      <c r="C45" s="42">
        <v>39</v>
      </c>
      <c r="D45" s="29" t="s">
        <v>153</v>
      </c>
      <c r="E45" s="33">
        <v>84</v>
      </c>
      <c r="F45" s="33">
        <v>67</v>
      </c>
      <c r="G45" s="33">
        <v>69</v>
      </c>
      <c r="H45" s="33">
        <v>111</v>
      </c>
      <c r="I45" s="33">
        <v>73</v>
      </c>
      <c r="J45" s="33">
        <v>53</v>
      </c>
      <c r="K45" s="33">
        <v>81</v>
      </c>
      <c r="L45" s="33">
        <v>92</v>
      </c>
      <c r="M45" s="33">
        <v>60</v>
      </c>
      <c r="N45" s="33">
        <v>99</v>
      </c>
      <c r="O45" s="25">
        <v>789</v>
      </c>
      <c r="P45" s="26" t="s">
        <v>154</v>
      </c>
      <c r="Q45" s="26">
        <v>46</v>
      </c>
      <c r="R45" s="43" t="s">
        <v>155</v>
      </c>
    </row>
    <row r="46" spans="3:18" x14ac:dyDescent="0.35">
      <c r="C46" s="42">
        <v>40</v>
      </c>
      <c r="D46" s="29" t="s">
        <v>156</v>
      </c>
      <c r="E46" s="33">
        <v>69</v>
      </c>
      <c r="F46" s="33">
        <v>51</v>
      </c>
      <c r="G46" s="33">
        <v>64</v>
      </c>
      <c r="H46" s="33">
        <v>80</v>
      </c>
      <c r="I46" s="33">
        <v>89</v>
      </c>
      <c r="J46" s="33">
        <v>92</v>
      </c>
      <c r="K46" s="33">
        <v>80</v>
      </c>
      <c r="L46" s="33">
        <v>140</v>
      </c>
      <c r="M46" s="33">
        <v>48</v>
      </c>
      <c r="N46" s="33">
        <v>76</v>
      </c>
      <c r="O46" s="25">
        <v>789</v>
      </c>
      <c r="P46" s="26" t="s">
        <v>157</v>
      </c>
      <c r="Q46" s="26">
        <v>48</v>
      </c>
      <c r="R46" s="43" t="s">
        <v>158</v>
      </c>
    </row>
    <row r="47" spans="3:18" x14ac:dyDescent="0.35">
      <c r="C47" s="42">
        <v>41</v>
      </c>
      <c r="D47" s="29" t="s">
        <v>159</v>
      </c>
      <c r="E47" s="33">
        <v>66</v>
      </c>
      <c r="F47" s="33">
        <v>42</v>
      </c>
      <c r="G47" s="33">
        <v>87</v>
      </c>
      <c r="H47" s="33">
        <v>102</v>
      </c>
      <c r="I47" s="33">
        <v>90</v>
      </c>
      <c r="J47" s="33">
        <v>67</v>
      </c>
      <c r="K47" s="33">
        <v>69</v>
      </c>
      <c r="L47" s="33">
        <v>123</v>
      </c>
      <c r="M47" s="33">
        <v>70</v>
      </c>
      <c r="N47" s="33">
        <v>64</v>
      </c>
      <c r="O47" s="25">
        <v>780</v>
      </c>
      <c r="P47" s="26" t="s">
        <v>160</v>
      </c>
      <c r="Q47" s="26">
        <v>49</v>
      </c>
      <c r="R47" s="43" t="s">
        <v>161</v>
      </c>
    </row>
    <row r="48" spans="3:18" x14ac:dyDescent="0.35">
      <c r="C48" s="42">
        <v>42</v>
      </c>
      <c r="D48" s="29" t="s">
        <v>162</v>
      </c>
      <c r="E48" s="33">
        <v>66</v>
      </c>
      <c r="F48" s="33">
        <v>61</v>
      </c>
      <c r="G48" s="33">
        <v>86</v>
      </c>
      <c r="H48" s="33">
        <v>135</v>
      </c>
      <c r="I48" s="33">
        <v>38</v>
      </c>
      <c r="J48" s="33">
        <v>23</v>
      </c>
      <c r="K48" s="33">
        <v>77</v>
      </c>
      <c r="L48" s="33">
        <v>116</v>
      </c>
      <c r="M48" s="33">
        <v>79</v>
      </c>
      <c r="N48" s="33">
        <v>88</v>
      </c>
      <c r="O48" s="25">
        <v>769</v>
      </c>
      <c r="P48" s="26" t="s">
        <v>163</v>
      </c>
      <c r="Q48" s="26">
        <v>42</v>
      </c>
      <c r="R48" s="43" t="s">
        <v>164</v>
      </c>
    </row>
    <row r="49" spans="3:18" x14ac:dyDescent="0.35">
      <c r="C49" s="42">
        <v>43</v>
      </c>
      <c r="D49" s="29" t="s">
        <v>25</v>
      </c>
      <c r="E49" s="33">
        <v>48</v>
      </c>
      <c r="F49" s="33">
        <v>69</v>
      </c>
      <c r="G49" s="33">
        <v>37</v>
      </c>
      <c r="H49" s="33">
        <v>131</v>
      </c>
      <c r="I49" s="33">
        <v>69</v>
      </c>
      <c r="J49" s="33">
        <v>61</v>
      </c>
      <c r="K49" s="33">
        <v>96</v>
      </c>
      <c r="L49" s="33">
        <v>130</v>
      </c>
      <c r="M49" s="33">
        <v>73</v>
      </c>
      <c r="N49" s="33">
        <v>51</v>
      </c>
      <c r="O49" s="25">
        <v>765</v>
      </c>
      <c r="P49" s="26" t="s">
        <v>165</v>
      </c>
      <c r="Q49" s="26">
        <v>40</v>
      </c>
      <c r="R49" s="43" t="s">
        <v>166</v>
      </c>
    </row>
    <row r="50" spans="3:18" x14ac:dyDescent="0.35">
      <c r="C50" s="42">
        <v>44</v>
      </c>
      <c r="D50" s="29" t="s">
        <v>167</v>
      </c>
      <c r="E50" s="33">
        <v>56</v>
      </c>
      <c r="F50" s="33">
        <v>48</v>
      </c>
      <c r="G50" s="33">
        <v>103</v>
      </c>
      <c r="H50" s="33">
        <v>104</v>
      </c>
      <c r="I50" s="33">
        <v>96</v>
      </c>
      <c r="J50" s="33">
        <v>35</v>
      </c>
      <c r="K50" s="33">
        <v>78</v>
      </c>
      <c r="L50" s="33">
        <v>82</v>
      </c>
      <c r="M50" s="33">
        <v>76</v>
      </c>
      <c r="N50" s="33">
        <v>80</v>
      </c>
      <c r="O50" s="25">
        <v>758</v>
      </c>
      <c r="P50" s="26" t="s">
        <v>168</v>
      </c>
      <c r="Q50" s="26">
        <v>46</v>
      </c>
      <c r="R50" s="43" t="s">
        <v>169</v>
      </c>
    </row>
    <row r="51" spans="3:18" x14ac:dyDescent="0.35">
      <c r="C51" s="42">
        <v>45</v>
      </c>
      <c r="D51" s="29" t="s">
        <v>170</v>
      </c>
      <c r="E51" s="33">
        <v>54</v>
      </c>
      <c r="F51" s="33">
        <v>71</v>
      </c>
      <c r="G51" s="33">
        <v>83</v>
      </c>
      <c r="H51" s="33">
        <v>126</v>
      </c>
      <c r="I51" s="33">
        <v>68</v>
      </c>
      <c r="J51" s="33">
        <v>42</v>
      </c>
      <c r="K51" s="33">
        <v>67</v>
      </c>
      <c r="L51" s="33">
        <v>113</v>
      </c>
      <c r="M51" s="33">
        <v>86</v>
      </c>
      <c r="N51" s="33">
        <v>45</v>
      </c>
      <c r="O51" s="25">
        <v>755</v>
      </c>
      <c r="P51" s="26" t="s">
        <v>171</v>
      </c>
      <c r="Q51" s="26">
        <v>37</v>
      </c>
      <c r="R51" s="43" t="s">
        <v>172</v>
      </c>
    </row>
    <row r="52" spans="3:18" x14ac:dyDescent="0.35">
      <c r="C52" s="42">
        <v>46</v>
      </c>
      <c r="D52" s="29" t="s">
        <v>33</v>
      </c>
      <c r="E52" s="33">
        <v>86</v>
      </c>
      <c r="F52" s="33">
        <v>37</v>
      </c>
      <c r="G52" s="33">
        <v>88</v>
      </c>
      <c r="H52" s="33">
        <v>118</v>
      </c>
      <c r="I52" s="33">
        <v>87</v>
      </c>
      <c r="J52" s="33">
        <v>36</v>
      </c>
      <c r="K52" s="33">
        <v>60</v>
      </c>
      <c r="L52" s="33">
        <v>86</v>
      </c>
      <c r="M52" s="33">
        <v>90</v>
      </c>
      <c r="N52" s="33">
        <v>67</v>
      </c>
      <c r="O52" s="25">
        <v>755</v>
      </c>
      <c r="P52" s="26" t="s">
        <v>173</v>
      </c>
      <c r="Q52" s="26">
        <v>44</v>
      </c>
      <c r="R52" s="43" t="s">
        <v>174</v>
      </c>
    </row>
    <row r="53" spans="3:18" x14ac:dyDescent="0.35">
      <c r="C53" s="42">
        <v>47</v>
      </c>
      <c r="D53" s="29" t="s">
        <v>175</v>
      </c>
      <c r="E53" s="33">
        <v>39</v>
      </c>
      <c r="F53" s="33">
        <v>61</v>
      </c>
      <c r="G53" s="33">
        <v>83</v>
      </c>
      <c r="H53" s="33">
        <v>135</v>
      </c>
      <c r="I53" s="33">
        <v>112</v>
      </c>
      <c r="J53" s="33">
        <v>65</v>
      </c>
      <c r="K53" s="33">
        <v>58</v>
      </c>
      <c r="L53" s="33">
        <v>73</v>
      </c>
      <c r="M53" s="33">
        <v>68</v>
      </c>
      <c r="N53" s="33">
        <v>57</v>
      </c>
      <c r="O53" s="25">
        <v>751</v>
      </c>
      <c r="P53" s="26" t="s">
        <v>176</v>
      </c>
      <c r="Q53" s="26">
        <v>42</v>
      </c>
      <c r="R53" s="43" t="s">
        <v>177</v>
      </c>
    </row>
    <row r="54" spans="3:18" x14ac:dyDescent="0.35">
      <c r="C54" s="42">
        <v>48</v>
      </c>
      <c r="D54" s="29" t="s">
        <v>178</v>
      </c>
      <c r="E54" s="33">
        <v>81</v>
      </c>
      <c r="F54" s="33">
        <v>44</v>
      </c>
      <c r="G54" s="33">
        <v>80</v>
      </c>
      <c r="H54" s="33">
        <v>104</v>
      </c>
      <c r="I54" s="33">
        <v>71</v>
      </c>
      <c r="J54" s="33">
        <v>47</v>
      </c>
      <c r="K54" s="33">
        <v>71</v>
      </c>
      <c r="L54" s="33">
        <v>104</v>
      </c>
      <c r="M54" s="33">
        <v>57</v>
      </c>
      <c r="N54" s="33">
        <v>80</v>
      </c>
      <c r="O54" s="25">
        <v>739</v>
      </c>
      <c r="P54" s="26" t="s">
        <v>179</v>
      </c>
      <c r="Q54" s="26">
        <v>41</v>
      </c>
      <c r="R54" s="43" t="s">
        <v>180</v>
      </c>
    </row>
    <row r="55" spans="3:18" x14ac:dyDescent="0.35">
      <c r="C55" s="42">
        <v>49</v>
      </c>
      <c r="D55" s="29" t="s">
        <v>38</v>
      </c>
      <c r="E55" s="33">
        <v>41</v>
      </c>
      <c r="F55" s="33">
        <v>66</v>
      </c>
      <c r="G55" s="33">
        <v>81</v>
      </c>
      <c r="H55" s="33">
        <v>81</v>
      </c>
      <c r="I55" s="33">
        <v>63</v>
      </c>
      <c r="J55" s="33">
        <v>35</v>
      </c>
      <c r="K55" s="33">
        <v>81</v>
      </c>
      <c r="L55" s="33">
        <v>106</v>
      </c>
      <c r="M55" s="33">
        <v>88</v>
      </c>
      <c r="N55" s="33">
        <v>94</v>
      </c>
      <c r="O55" s="25">
        <v>736</v>
      </c>
      <c r="P55" s="26" t="s">
        <v>181</v>
      </c>
      <c r="Q55" s="26">
        <v>46</v>
      </c>
      <c r="R55" s="43" t="s">
        <v>182</v>
      </c>
    </row>
    <row r="56" spans="3:18" x14ac:dyDescent="0.35">
      <c r="C56" s="42">
        <v>50</v>
      </c>
      <c r="D56" s="29" t="s">
        <v>183</v>
      </c>
      <c r="E56" s="33">
        <v>80</v>
      </c>
      <c r="F56" s="33">
        <v>42</v>
      </c>
      <c r="G56" s="33">
        <v>64</v>
      </c>
      <c r="H56" s="33">
        <v>120</v>
      </c>
      <c r="I56" s="33">
        <v>74</v>
      </c>
      <c r="J56" s="33">
        <v>93</v>
      </c>
      <c r="K56" s="33">
        <v>62</v>
      </c>
      <c r="L56" s="33">
        <v>45</v>
      </c>
      <c r="M56" s="33">
        <v>82</v>
      </c>
      <c r="N56" s="33">
        <v>73</v>
      </c>
      <c r="O56" s="25">
        <v>735</v>
      </c>
      <c r="P56" s="26" t="s">
        <v>184</v>
      </c>
      <c r="Q56" s="26">
        <v>43</v>
      </c>
      <c r="R56" s="43" t="s">
        <v>185</v>
      </c>
    </row>
    <row r="57" spans="3:18" x14ac:dyDescent="0.35">
      <c r="C57" s="42">
        <v>51</v>
      </c>
      <c r="D57" s="29" t="s">
        <v>186</v>
      </c>
      <c r="E57" s="33">
        <v>74</v>
      </c>
      <c r="F57" s="33">
        <v>67</v>
      </c>
      <c r="G57" s="33">
        <v>81</v>
      </c>
      <c r="H57" s="33">
        <v>111</v>
      </c>
      <c r="I57" s="33">
        <v>33</v>
      </c>
      <c r="J57" s="33">
        <v>69</v>
      </c>
      <c r="K57" s="33">
        <v>48</v>
      </c>
      <c r="L57" s="33">
        <v>107</v>
      </c>
      <c r="M57" s="33">
        <v>72</v>
      </c>
      <c r="N57" s="33">
        <v>68</v>
      </c>
      <c r="O57" s="25">
        <v>730</v>
      </c>
      <c r="P57" s="26" t="s">
        <v>187</v>
      </c>
      <c r="Q57" s="26">
        <v>47</v>
      </c>
      <c r="R57" s="43" t="s">
        <v>188</v>
      </c>
    </row>
    <row r="58" spans="3:18" x14ac:dyDescent="0.35">
      <c r="C58" s="42">
        <v>52</v>
      </c>
      <c r="D58" s="29" t="s">
        <v>189</v>
      </c>
      <c r="E58" s="33">
        <v>45</v>
      </c>
      <c r="F58" s="33">
        <v>47</v>
      </c>
      <c r="G58" s="33">
        <v>73</v>
      </c>
      <c r="H58" s="33">
        <v>123</v>
      </c>
      <c r="I58" s="33">
        <v>108</v>
      </c>
      <c r="J58" s="33">
        <v>35</v>
      </c>
      <c r="K58" s="33">
        <v>77</v>
      </c>
      <c r="L58" s="33">
        <v>82</v>
      </c>
      <c r="M58" s="33">
        <v>63</v>
      </c>
      <c r="N58" s="33">
        <v>73</v>
      </c>
      <c r="O58" s="25">
        <v>726</v>
      </c>
      <c r="P58" s="26" t="s">
        <v>190</v>
      </c>
      <c r="Q58" s="26">
        <v>45</v>
      </c>
      <c r="R58" s="43" t="s">
        <v>191</v>
      </c>
    </row>
    <row r="59" spans="3:18" x14ac:dyDescent="0.35">
      <c r="C59" s="42">
        <v>53</v>
      </c>
      <c r="D59" s="29" t="s">
        <v>37</v>
      </c>
      <c r="E59" s="33">
        <v>75</v>
      </c>
      <c r="F59" s="33">
        <v>84</v>
      </c>
      <c r="G59" s="33">
        <v>62</v>
      </c>
      <c r="H59" s="33">
        <v>101</v>
      </c>
      <c r="I59" s="33">
        <v>45</v>
      </c>
      <c r="J59" s="33">
        <v>61</v>
      </c>
      <c r="K59" s="33">
        <v>58</v>
      </c>
      <c r="L59" s="33">
        <v>113</v>
      </c>
      <c r="M59" s="33">
        <v>45</v>
      </c>
      <c r="N59" s="33">
        <v>78</v>
      </c>
      <c r="O59" s="25">
        <v>722</v>
      </c>
      <c r="P59" s="26" t="s">
        <v>192</v>
      </c>
      <c r="Q59" s="26">
        <v>46</v>
      </c>
      <c r="R59" s="43" t="s">
        <v>193</v>
      </c>
    </row>
    <row r="60" spans="3:18" x14ac:dyDescent="0.35">
      <c r="C60" s="42">
        <v>54</v>
      </c>
      <c r="D60" s="29" t="s">
        <v>194</v>
      </c>
      <c r="E60" s="33">
        <v>58</v>
      </c>
      <c r="F60" s="33">
        <v>39</v>
      </c>
      <c r="G60" s="33">
        <v>108</v>
      </c>
      <c r="H60" s="33">
        <v>75</v>
      </c>
      <c r="I60" s="33">
        <v>64</v>
      </c>
      <c r="J60" s="33">
        <v>25</v>
      </c>
      <c r="K60" s="33">
        <v>78</v>
      </c>
      <c r="L60" s="33">
        <v>122</v>
      </c>
      <c r="M60" s="33">
        <v>70</v>
      </c>
      <c r="N60" s="33">
        <v>72</v>
      </c>
      <c r="O60" s="25">
        <v>711</v>
      </c>
      <c r="P60" s="26" t="s">
        <v>195</v>
      </c>
      <c r="Q60" s="26">
        <v>41</v>
      </c>
      <c r="R60" s="43" t="s">
        <v>196</v>
      </c>
    </row>
    <row r="61" spans="3:18" x14ac:dyDescent="0.35">
      <c r="C61" s="42">
        <v>55</v>
      </c>
      <c r="D61" s="29" t="s">
        <v>197</v>
      </c>
      <c r="E61" s="33">
        <v>78</v>
      </c>
      <c r="F61" s="33">
        <v>66</v>
      </c>
      <c r="G61" s="33">
        <v>75</v>
      </c>
      <c r="H61" s="33">
        <v>99</v>
      </c>
      <c r="I61" s="33">
        <v>72</v>
      </c>
      <c r="J61" s="33">
        <v>23</v>
      </c>
      <c r="K61" s="33">
        <v>83</v>
      </c>
      <c r="L61" s="33">
        <v>75</v>
      </c>
      <c r="M61" s="33">
        <v>82</v>
      </c>
      <c r="N61" s="33">
        <v>56</v>
      </c>
      <c r="O61" s="25">
        <v>709</v>
      </c>
      <c r="P61" s="26" t="s">
        <v>198</v>
      </c>
      <c r="Q61" s="26">
        <v>46</v>
      </c>
      <c r="R61" s="43" t="s">
        <v>199</v>
      </c>
    </row>
    <row r="62" spans="3:18" x14ac:dyDescent="0.35">
      <c r="C62" s="42">
        <v>56</v>
      </c>
      <c r="D62" s="29" t="s">
        <v>200</v>
      </c>
      <c r="E62" s="33">
        <v>59</v>
      </c>
      <c r="F62" s="33">
        <v>84</v>
      </c>
      <c r="G62" s="33">
        <v>72</v>
      </c>
      <c r="H62" s="33">
        <v>76</v>
      </c>
      <c r="I62" s="33">
        <v>49</v>
      </c>
      <c r="J62" s="33">
        <v>74</v>
      </c>
      <c r="K62" s="33">
        <v>39</v>
      </c>
      <c r="L62" s="33">
        <v>71</v>
      </c>
      <c r="M62" s="33">
        <v>92</v>
      </c>
      <c r="N62" s="33">
        <v>90</v>
      </c>
      <c r="O62" s="25">
        <v>706</v>
      </c>
      <c r="P62" s="26" t="s">
        <v>201</v>
      </c>
      <c r="Q62" s="26">
        <v>42</v>
      </c>
      <c r="R62" s="43" t="s">
        <v>202</v>
      </c>
    </row>
    <row r="63" spans="3:18" x14ac:dyDescent="0.35">
      <c r="C63" s="42">
        <v>57</v>
      </c>
      <c r="D63" s="29" t="s">
        <v>203</v>
      </c>
      <c r="E63" s="33">
        <v>35</v>
      </c>
      <c r="F63" s="33">
        <v>25</v>
      </c>
      <c r="G63" s="33">
        <v>55</v>
      </c>
      <c r="H63" s="33">
        <v>110</v>
      </c>
      <c r="I63" s="33">
        <v>111</v>
      </c>
      <c r="J63" s="33">
        <v>51</v>
      </c>
      <c r="K63" s="33">
        <v>59</v>
      </c>
      <c r="L63" s="33">
        <v>117</v>
      </c>
      <c r="M63" s="33">
        <v>67</v>
      </c>
      <c r="N63" s="33">
        <v>75</v>
      </c>
      <c r="O63" s="25">
        <v>705</v>
      </c>
      <c r="P63" s="26" t="s">
        <v>204</v>
      </c>
      <c r="Q63" s="26">
        <v>43</v>
      </c>
      <c r="R63" s="43" t="s">
        <v>205</v>
      </c>
    </row>
    <row r="64" spans="3:18" x14ac:dyDescent="0.35">
      <c r="C64" s="42">
        <v>58</v>
      </c>
      <c r="D64" s="29" t="s">
        <v>34</v>
      </c>
      <c r="E64" s="33">
        <v>87</v>
      </c>
      <c r="F64" s="33">
        <v>45</v>
      </c>
      <c r="G64" s="33">
        <v>106</v>
      </c>
      <c r="H64" s="33">
        <v>106</v>
      </c>
      <c r="I64" s="33">
        <v>58</v>
      </c>
      <c r="J64" s="33">
        <v>42</v>
      </c>
      <c r="K64" s="33">
        <v>70</v>
      </c>
      <c r="L64" s="33">
        <v>42</v>
      </c>
      <c r="M64" s="33">
        <v>79</v>
      </c>
      <c r="N64" s="33">
        <v>61</v>
      </c>
      <c r="O64" s="25">
        <v>696</v>
      </c>
      <c r="P64" s="26" t="s">
        <v>206</v>
      </c>
      <c r="Q64" s="26">
        <v>39</v>
      </c>
      <c r="R64" s="43" t="s">
        <v>207</v>
      </c>
    </row>
    <row r="65" spans="3:18" x14ac:dyDescent="0.35">
      <c r="C65" s="42">
        <v>59</v>
      </c>
      <c r="D65" s="29" t="s">
        <v>31</v>
      </c>
      <c r="E65" s="33">
        <v>50</v>
      </c>
      <c r="F65" s="33">
        <v>33</v>
      </c>
      <c r="G65" s="33">
        <v>61</v>
      </c>
      <c r="H65" s="33">
        <v>71</v>
      </c>
      <c r="I65" s="33">
        <v>86</v>
      </c>
      <c r="J65" s="33">
        <v>84</v>
      </c>
      <c r="K65" s="33">
        <v>77</v>
      </c>
      <c r="L65" s="33">
        <v>86</v>
      </c>
      <c r="M65" s="33">
        <v>92</v>
      </c>
      <c r="N65" s="33">
        <v>56</v>
      </c>
      <c r="O65" s="25">
        <v>696</v>
      </c>
      <c r="P65" s="26" t="s">
        <v>208</v>
      </c>
      <c r="Q65" s="26">
        <v>44</v>
      </c>
      <c r="R65" s="43" t="s">
        <v>209</v>
      </c>
    </row>
    <row r="66" spans="3:18" x14ac:dyDescent="0.35">
      <c r="C66" s="42">
        <v>60</v>
      </c>
      <c r="D66" s="29" t="s">
        <v>210</v>
      </c>
      <c r="E66" s="33">
        <v>75</v>
      </c>
      <c r="F66" s="33">
        <v>34</v>
      </c>
      <c r="G66" s="33">
        <v>94</v>
      </c>
      <c r="H66" s="33">
        <v>100</v>
      </c>
      <c r="I66" s="33">
        <v>54</v>
      </c>
      <c r="J66" s="33">
        <v>56</v>
      </c>
      <c r="K66" s="33">
        <v>34</v>
      </c>
      <c r="L66" s="33">
        <v>75</v>
      </c>
      <c r="M66" s="33">
        <v>98</v>
      </c>
      <c r="N66" s="33">
        <v>76</v>
      </c>
      <c r="O66" s="25">
        <v>696</v>
      </c>
      <c r="P66" s="26" t="s">
        <v>211</v>
      </c>
      <c r="Q66" s="26">
        <v>44</v>
      </c>
      <c r="R66" s="43" t="s">
        <v>212</v>
      </c>
    </row>
    <row r="67" spans="3:18" x14ac:dyDescent="0.35">
      <c r="C67" s="42">
        <v>61</v>
      </c>
      <c r="D67" s="29" t="s">
        <v>213</v>
      </c>
      <c r="E67" s="33">
        <v>79</v>
      </c>
      <c r="F67" s="33">
        <v>75</v>
      </c>
      <c r="G67" s="33">
        <v>104</v>
      </c>
      <c r="H67" s="33">
        <v>109</v>
      </c>
      <c r="I67" s="33">
        <v>24</v>
      </c>
      <c r="J67" s="33">
        <v>59</v>
      </c>
      <c r="K67" s="33">
        <v>54</v>
      </c>
      <c r="L67" s="33">
        <v>68</v>
      </c>
      <c r="M67" s="33">
        <v>57</v>
      </c>
      <c r="N67" s="33">
        <v>65</v>
      </c>
      <c r="O67" s="25">
        <v>694</v>
      </c>
      <c r="P67" s="26" t="s">
        <v>214</v>
      </c>
      <c r="Q67" s="26">
        <v>41</v>
      </c>
      <c r="R67" s="43" t="s">
        <v>215</v>
      </c>
    </row>
    <row r="68" spans="3:18" x14ac:dyDescent="0.35">
      <c r="C68" s="42">
        <v>62</v>
      </c>
      <c r="D68" s="29" t="s">
        <v>216</v>
      </c>
      <c r="E68" s="33">
        <v>75</v>
      </c>
      <c r="F68" s="33">
        <v>66</v>
      </c>
      <c r="G68" s="33">
        <v>38</v>
      </c>
      <c r="H68" s="33">
        <v>80</v>
      </c>
      <c r="I68" s="33">
        <v>75</v>
      </c>
      <c r="J68" s="33">
        <v>61</v>
      </c>
      <c r="K68" s="33">
        <v>59</v>
      </c>
      <c r="L68" s="33">
        <v>91</v>
      </c>
      <c r="M68" s="33">
        <v>46</v>
      </c>
      <c r="N68" s="33">
        <v>90</v>
      </c>
      <c r="O68" s="25">
        <v>681</v>
      </c>
      <c r="P68" s="26" t="s">
        <v>217</v>
      </c>
      <c r="Q68" s="26">
        <v>44</v>
      </c>
      <c r="R68" s="43" t="s">
        <v>218</v>
      </c>
    </row>
    <row r="69" spans="3:18" x14ac:dyDescent="0.35">
      <c r="C69" s="42">
        <v>63</v>
      </c>
      <c r="D69" s="29" t="s">
        <v>42</v>
      </c>
      <c r="E69" s="33">
        <v>49</v>
      </c>
      <c r="F69" s="33">
        <v>52</v>
      </c>
      <c r="G69" s="33">
        <v>71</v>
      </c>
      <c r="H69" s="33">
        <v>77</v>
      </c>
      <c r="I69" s="33">
        <v>89</v>
      </c>
      <c r="J69" s="33">
        <v>57</v>
      </c>
      <c r="K69" s="33">
        <v>49</v>
      </c>
      <c r="L69" s="33">
        <v>114</v>
      </c>
      <c r="M69" s="33">
        <v>50</v>
      </c>
      <c r="N69" s="33">
        <v>65</v>
      </c>
      <c r="O69" s="25">
        <v>673</v>
      </c>
      <c r="P69" s="26" t="s">
        <v>219</v>
      </c>
      <c r="Q69" s="26">
        <v>45</v>
      </c>
      <c r="R69" s="43" t="s">
        <v>220</v>
      </c>
    </row>
    <row r="70" spans="3:18" x14ac:dyDescent="0.35">
      <c r="C70" s="42">
        <v>64</v>
      </c>
      <c r="D70" s="29" t="s">
        <v>41</v>
      </c>
      <c r="E70" s="33">
        <v>52</v>
      </c>
      <c r="F70" s="33">
        <v>62</v>
      </c>
      <c r="G70" s="33">
        <v>55</v>
      </c>
      <c r="H70" s="33">
        <v>98</v>
      </c>
      <c r="I70" s="33">
        <v>71</v>
      </c>
      <c r="J70" s="33">
        <v>82</v>
      </c>
      <c r="K70" s="33">
        <v>64</v>
      </c>
      <c r="L70" s="33">
        <v>39</v>
      </c>
      <c r="M70" s="33">
        <v>64</v>
      </c>
      <c r="N70" s="33">
        <v>82</v>
      </c>
      <c r="O70" s="25">
        <v>669</v>
      </c>
      <c r="P70" s="26" t="s">
        <v>221</v>
      </c>
      <c r="Q70" s="26">
        <v>44</v>
      </c>
      <c r="R70" s="43" t="s">
        <v>222</v>
      </c>
    </row>
    <row r="71" spans="3:18" x14ac:dyDescent="0.35">
      <c r="C71" s="42">
        <v>65</v>
      </c>
      <c r="D71" s="29" t="s">
        <v>223</v>
      </c>
      <c r="E71" s="33">
        <v>65</v>
      </c>
      <c r="F71" s="33">
        <v>75</v>
      </c>
      <c r="G71" s="33">
        <v>83</v>
      </c>
      <c r="H71" s="33">
        <v>99</v>
      </c>
      <c r="I71" s="33">
        <v>112</v>
      </c>
      <c r="J71" s="33">
        <v>23</v>
      </c>
      <c r="K71" s="33">
        <v>62</v>
      </c>
      <c r="L71" s="33">
        <v>20</v>
      </c>
      <c r="M71" s="33">
        <v>73</v>
      </c>
      <c r="N71" s="33">
        <v>54</v>
      </c>
      <c r="O71" s="25">
        <v>666</v>
      </c>
      <c r="P71" s="26" t="s">
        <v>224</v>
      </c>
      <c r="Q71" s="26">
        <v>40</v>
      </c>
      <c r="R71" s="43" t="s">
        <v>35</v>
      </c>
    </row>
    <row r="72" spans="3:18" x14ac:dyDescent="0.35">
      <c r="C72" s="42">
        <v>66</v>
      </c>
      <c r="D72" s="29" t="s">
        <v>225</v>
      </c>
      <c r="E72" s="33">
        <v>108</v>
      </c>
      <c r="F72" s="33">
        <v>40</v>
      </c>
      <c r="G72" s="33">
        <v>62</v>
      </c>
      <c r="H72" s="33">
        <v>85</v>
      </c>
      <c r="I72" s="33">
        <v>57</v>
      </c>
      <c r="J72" s="33">
        <v>37</v>
      </c>
      <c r="K72" s="33">
        <v>43</v>
      </c>
      <c r="L72" s="33">
        <v>95</v>
      </c>
      <c r="M72" s="33">
        <v>72</v>
      </c>
      <c r="N72" s="33">
        <v>66</v>
      </c>
      <c r="O72" s="25">
        <v>665</v>
      </c>
      <c r="P72" s="26" t="s">
        <v>226</v>
      </c>
      <c r="Q72" s="26">
        <v>39</v>
      </c>
      <c r="R72" s="43" t="s">
        <v>227</v>
      </c>
    </row>
    <row r="73" spans="3:18" x14ac:dyDescent="0.35">
      <c r="C73" s="42">
        <v>67</v>
      </c>
      <c r="D73" s="29" t="s">
        <v>40</v>
      </c>
      <c r="E73" s="33">
        <v>68</v>
      </c>
      <c r="F73" s="33">
        <v>13</v>
      </c>
      <c r="G73" s="33">
        <v>107</v>
      </c>
      <c r="H73" s="33">
        <v>86</v>
      </c>
      <c r="I73" s="33">
        <v>52</v>
      </c>
      <c r="J73" s="33">
        <v>82</v>
      </c>
      <c r="K73" s="33">
        <v>89</v>
      </c>
      <c r="L73" s="33">
        <v>28</v>
      </c>
      <c r="M73" s="33">
        <v>49</v>
      </c>
      <c r="N73" s="33">
        <v>78</v>
      </c>
      <c r="O73" s="25">
        <v>652</v>
      </c>
      <c r="P73" s="26" t="s">
        <v>228</v>
      </c>
      <c r="Q73" s="26">
        <v>40</v>
      </c>
      <c r="R73" s="43" t="s">
        <v>229</v>
      </c>
    </row>
    <row r="74" spans="3:18" x14ac:dyDescent="0.35">
      <c r="C74" s="42">
        <v>68</v>
      </c>
      <c r="D74" s="29" t="s">
        <v>230</v>
      </c>
      <c r="E74" s="33">
        <v>74</v>
      </c>
      <c r="F74" s="33">
        <v>37</v>
      </c>
      <c r="G74" s="33">
        <v>74</v>
      </c>
      <c r="H74" s="33">
        <v>74</v>
      </c>
      <c r="I74" s="33">
        <v>52</v>
      </c>
      <c r="J74" s="33">
        <v>71</v>
      </c>
      <c r="K74" s="33">
        <v>76</v>
      </c>
      <c r="L74" s="33">
        <v>73</v>
      </c>
      <c r="M74" s="33">
        <v>44</v>
      </c>
      <c r="N74" s="33">
        <v>76</v>
      </c>
      <c r="O74" s="25">
        <v>651</v>
      </c>
      <c r="P74" s="26" t="s">
        <v>231</v>
      </c>
      <c r="Q74" s="26">
        <v>42</v>
      </c>
      <c r="R74" s="43" t="s">
        <v>232</v>
      </c>
    </row>
    <row r="75" spans="3:18" x14ac:dyDescent="0.35">
      <c r="C75" s="42">
        <v>69</v>
      </c>
      <c r="D75" s="29" t="s">
        <v>233</v>
      </c>
      <c r="E75" s="33">
        <v>51</v>
      </c>
      <c r="F75" s="33">
        <v>82</v>
      </c>
      <c r="G75" s="33">
        <v>59</v>
      </c>
      <c r="H75" s="33">
        <v>103</v>
      </c>
      <c r="I75" s="33">
        <v>68</v>
      </c>
      <c r="J75" s="33">
        <v>37</v>
      </c>
      <c r="K75" s="33">
        <v>48</v>
      </c>
      <c r="L75" s="33">
        <v>81</v>
      </c>
      <c r="M75" s="33">
        <v>64</v>
      </c>
      <c r="N75" s="33">
        <v>56</v>
      </c>
      <c r="O75" s="25">
        <v>649</v>
      </c>
      <c r="P75" s="26" t="s">
        <v>234</v>
      </c>
      <c r="Q75" s="26">
        <v>39</v>
      </c>
      <c r="R75" s="43" t="s">
        <v>235</v>
      </c>
    </row>
    <row r="76" spans="3:18" x14ac:dyDescent="0.35">
      <c r="C76" s="42">
        <v>70</v>
      </c>
      <c r="D76" s="29" t="s">
        <v>236</v>
      </c>
      <c r="E76" s="33">
        <v>38</v>
      </c>
      <c r="F76" s="33">
        <v>61</v>
      </c>
      <c r="G76" s="33">
        <v>70</v>
      </c>
      <c r="H76" s="33">
        <v>56</v>
      </c>
      <c r="I76" s="33">
        <v>48</v>
      </c>
      <c r="J76" s="33">
        <v>91</v>
      </c>
      <c r="K76" s="33">
        <v>69</v>
      </c>
      <c r="L76" s="33">
        <v>127</v>
      </c>
      <c r="M76" s="33">
        <v>42</v>
      </c>
      <c r="N76" s="33">
        <v>47</v>
      </c>
      <c r="O76" s="25">
        <v>649</v>
      </c>
      <c r="P76" s="26" t="s">
        <v>237</v>
      </c>
      <c r="Q76" s="26">
        <v>44</v>
      </c>
      <c r="R76" s="43" t="s">
        <v>238</v>
      </c>
    </row>
    <row r="77" spans="3:18" x14ac:dyDescent="0.35">
      <c r="C77" s="42">
        <v>71</v>
      </c>
      <c r="D77" s="29" t="s">
        <v>239</v>
      </c>
      <c r="E77" s="33">
        <v>50</v>
      </c>
      <c r="F77" s="33">
        <v>41</v>
      </c>
      <c r="G77" s="33">
        <v>75</v>
      </c>
      <c r="H77" s="33">
        <v>105</v>
      </c>
      <c r="I77" s="33">
        <v>63</v>
      </c>
      <c r="J77" s="33">
        <v>29</v>
      </c>
      <c r="K77" s="33">
        <v>56</v>
      </c>
      <c r="L77" s="33">
        <v>92</v>
      </c>
      <c r="M77" s="33">
        <v>76</v>
      </c>
      <c r="N77" s="33">
        <v>61</v>
      </c>
      <c r="O77" s="25">
        <v>648</v>
      </c>
      <c r="P77" s="26" t="s">
        <v>240</v>
      </c>
      <c r="Q77" s="26">
        <v>39</v>
      </c>
      <c r="R77" s="43" t="s">
        <v>241</v>
      </c>
    </row>
    <row r="78" spans="3:18" x14ac:dyDescent="0.35">
      <c r="C78" s="42">
        <v>72</v>
      </c>
      <c r="D78" s="29" t="s">
        <v>242</v>
      </c>
      <c r="E78" s="33">
        <v>57</v>
      </c>
      <c r="F78" s="33">
        <v>82</v>
      </c>
      <c r="G78" s="33">
        <v>86</v>
      </c>
      <c r="H78" s="33">
        <v>69</v>
      </c>
      <c r="I78" s="33">
        <v>0</v>
      </c>
      <c r="J78" s="33">
        <v>63</v>
      </c>
      <c r="K78" s="33">
        <v>74</v>
      </c>
      <c r="L78" s="33">
        <v>84</v>
      </c>
      <c r="M78" s="33">
        <v>53</v>
      </c>
      <c r="N78" s="33">
        <v>73</v>
      </c>
      <c r="O78" s="25">
        <v>641</v>
      </c>
      <c r="P78" s="26" t="s">
        <v>243</v>
      </c>
      <c r="Q78" s="26">
        <v>36</v>
      </c>
      <c r="R78" s="43" t="s">
        <v>244</v>
      </c>
    </row>
    <row r="79" spans="3:18" x14ac:dyDescent="0.35">
      <c r="C79" s="42">
        <v>73</v>
      </c>
      <c r="D79" s="29" t="s">
        <v>245</v>
      </c>
      <c r="E79" s="33">
        <v>60</v>
      </c>
      <c r="F79" s="33">
        <v>15</v>
      </c>
      <c r="G79" s="33">
        <v>118</v>
      </c>
      <c r="H79" s="33">
        <v>116</v>
      </c>
      <c r="I79" s="33">
        <v>87</v>
      </c>
      <c r="J79" s="33">
        <v>30</v>
      </c>
      <c r="K79" s="33">
        <v>1</v>
      </c>
      <c r="L79" s="33">
        <v>100</v>
      </c>
      <c r="M79" s="33">
        <v>62</v>
      </c>
      <c r="N79" s="33">
        <v>51</v>
      </c>
      <c r="O79" s="25">
        <v>640</v>
      </c>
      <c r="P79" s="26" t="s">
        <v>246</v>
      </c>
      <c r="Q79" s="26">
        <v>36</v>
      </c>
      <c r="R79" s="43" t="s">
        <v>247</v>
      </c>
    </row>
    <row r="80" spans="3:18" x14ac:dyDescent="0.35">
      <c r="C80" s="42">
        <v>74</v>
      </c>
      <c r="D80" s="29" t="s">
        <v>248</v>
      </c>
      <c r="E80" s="33">
        <v>65</v>
      </c>
      <c r="F80" s="33">
        <v>88</v>
      </c>
      <c r="G80" s="33">
        <v>87</v>
      </c>
      <c r="H80" s="33">
        <v>79</v>
      </c>
      <c r="I80" s="33">
        <v>67</v>
      </c>
      <c r="J80" s="33">
        <v>0</v>
      </c>
      <c r="K80" s="33">
        <v>60</v>
      </c>
      <c r="L80" s="33">
        <v>95</v>
      </c>
      <c r="M80" s="33">
        <v>39</v>
      </c>
      <c r="N80" s="33">
        <v>54</v>
      </c>
      <c r="O80" s="25">
        <v>634</v>
      </c>
      <c r="P80" s="26" t="s">
        <v>249</v>
      </c>
      <c r="Q80" s="26">
        <v>39</v>
      </c>
      <c r="R80" s="43" t="s">
        <v>250</v>
      </c>
    </row>
    <row r="81" spans="3:18" x14ac:dyDescent="0.35">
      <c r="C81" s="42">
        <v>75</v>
      </c>
      <c r="D81" s="29" t="s">
        <v>251</v>
      </c>
      <c r="E81" s="33">
        <v>43</v>
      </c>
      <c r="F81" s="33">
        <v>40</v>
      </c>
      <c r="G81" s="33">
        <v>84</v>
      </c>
      <c r="H81" s="33">
        <v>63</v>
      </c>
      <c r="I81" s="33">
        <v>24</v>
      </c>
      <c r="J81" s="33">
        <v>30</v>
      </c>
      <c r="K81" s="33">
        <v>87</v>
      </c>
      <c r="L81" s="33">
        <v>116</v>
      </c>
      <c r="M81" s="33">
        <v>96</v>
      </c>
      <c r="N81" s="33">
        <v>40</v>
      </c>
      <c r="O81" s="25">
        <v>623</v>
      </c>
      <c r="P81" s="26" t="s">
        <v>252</v>
      </c>
      <c r="Q81" s="26">
        <v>34</v>
      </c>
      <c r="R81" s="43" t="s">
        <v>253</v>
      </c>
    </row>
    <row r="82" spans="3:18" x14ac:dyDescent="0.35">
      <c r="C82" s="42">
        <v>76</v>
      </c>
      <c r="D82" s="29" t="s">
        <v>254</v>
      </c>
      <c r="E82" s="33">
        <v>24</v>
      </c>
      <c r="F82" s="33">
        <v>21</v>
      </c>
      <c r="G82" s="33">
        <v>85</v>
      </c>
      <c r="H82" s="33">
        <v>41</v>
      </c>
      <c r="I82" s="33">
        <v>90</v>
      </c>
      <c r="J82" s="33">
        <v>67</v>
      </c>
      <c r="K82" s="33">
        <v>58</v>
      </c>
      <c r="L82" s="33">
        <v>137</v>
      </c>
      <c r="M82" s="33">
        <v>41</v>
      </c>
      <c r="N82" s="33">
        <v>57</v>
      </c>
      <c r="O82" s="25">
        <v>621</v>
      </c>
      <c r="P82" s="26" t="s">
        <v>255</v>
      </c>
      <c r="Q82" s="26">
        <v>39</v>
      </c>
      <c r="R82" s="43" t="s">
        <v>256</v>
      </c>
    </row>
    <row r="83" spans="3:18" x14ac:dyDescent="0.35">
      <c r="C83" s="42">
        <v>77</v>
      </c>
      <c r="D83" s="29" t="s">
        <v>257</v>
      </c>
      <c r="E83" s="33">
        <v>42</v>
      </c>
      <c r="F83" s="33">
        <v>39</v>
      </c>
      <c r="G83" s="33">
        <v>103</v>
      </c>
      <c r="H83" s="33">
        <v>87</v>
      </c>
      <c r="I83" s="33">
        <v>67</v>
      </c>
      <c r="J83" s="33">
        <v>39</v>
      </c>
      <c r="K83" s="33">
        <v>54</v>
      </c>
      <c r="L83" s="33">
        <v>92</v>
      </c>
      <c r="M83" s="33">
        <v>45</v>
      </c>
      <c r="N83" s="33">
        <v>52</v>
      </c>
      <c r="O83" s="25">
        <v>620</v>
      </c>
      <c r="P83" s="26" t="s">
        <v>258</v>
      </c>
      <c r="Q83" s="26">
        <v>42</v>
      </c>
      <c r="R83" s="43" t="s">
        <v>259</v>
      </c>
    </row>
    <row r="84" spans="3:18" x14ac:dyDescent="0.35">
      <c r="C84" s="42">
        <v>78</v>
      </c>
      <c r="D84" s="29" t="s">
        <v>260</v>
      </c>
      <c r="E84" s="33">
        <v>61</v>
      </c>
      <c r="F84" s="33">
        <v>65</v>
      </c>
      <c r="G84" s="33">
        <v>73</v>
      </c>
      <c r="H84" s="33">
        <v>101</v>
      </c>
      <c r="I84" s="33">
        <v>93</v>
      </c>
      <c r="J84" s="33">
        <v>36</v>
      </c>
      <c r="K84" s="33">
        <v>30</v>
      </c>
      <c r="L84" s="33">
        <v>41</v>
      </c>
      <c r="M84" s="33">
        <v>48</v>
      </c>
      <c r="N84" s="33">
        <v>69</v>
      </c>
      <c r="O84" s="25">
        <v>617</v>
      </c>
      <c r="P84" s="26" t="s">
        <v>261</v>
      </c>
      <c r="Q84" s="26">
        <v>39</v>
      </c>
      <c r="R84" s="43" t="s">
        <v>262</v>
      </c>
    </row>
    <row r="85" spans="3:18" x14ac:dyDescent="0.35">
      <c r="C85" s="42">
        <v>79</v>
      </c>
      <c r="D85" s="29" t="s">
        <v>263</v>
      </c>
      <c r="E85" s="33">
        <v>67</v>
      </c>
      <c r="F85" s="33">
        <v>70</v>
      </c>
      <c r="G85" s="33">
        <v>85</v>
      </c>
      <c r="H85" s="33">
        <v>59</v>
      </c>
      <c r="I85" s="33">
        <v>99</v>
      </c>
      <c r="J85" s="33">
        <v>10</v>
      </c>
      <c r="K85" s="33">
        <v>25</v>
      </c>
      <c r="L85" s="33">
        <v>77</v>
      </c>
      <c r="M85" s="33">
        <v>65</v>
      </c>
      <c r="N85" s="33">
        <v>53</v>
      </c>
      <c r="O85" s="25">
        <v>610</v>
      </c>
      <c r="P85" s="26" t="s">
        <v>264</v>
      </c>
      <c r="Q85" s="26">
        <v>37</v>
      </c>
      <c r="R85" s="43" t="s">
        <v>265</v>
      </c>
    </row>
    <row r="86" spans="3:18" x14ac:dyDescent="0.35">
      <c r="C86" s="42">
        <v>80</v>
      </c>
      <c r="D86" s="29" t="s">
        <v>266</v>
      </c>
      <c r="E86" s="33">
        <v>45</v>
      </c>
      <c r="F86" s="33">
        <v>64</v>
      </c>
      <c r="G86" s="33">
        <v>97</v>
      </c>
      <c r="H86" s="33">
        <v>75</v>
      </c>
      <c r="I86" s="33">
        <v>80</v>
      </c>
      <c r="J86" s="33">
        <v>46</v>
      </c>
      <c r="K86" s="33">
        <v>4</v>
      </c>
      <c r="L86" s="33">
        <v>75</v>
      </c>
      <c r="M86" s="33">
        <v>70</v>
      </c>
      <c r="N86" s="33">
        <v>53</v>
      </c>
      <c r="O86" s="25">
        <v>609</v>
      </c>
      <c r="P86" s="26" t="s">
        <v>267</v>
      </c>
      <c r="Q86" s="26">
        <v>40</v>
      </c>
      <c r="R86" s="43" t="s">
        <v>268</v>
      </c>
    </row>
    <row r="87" spans="3:18" x14ac:dyDescent="0.35">
      <c r="C87" s="42">
        <v>81</v>
      </c>
      <c r="D87" s="29" t="s">
        <v>269</v>
      </c>
      <c r="E87" s="33">
        <v>39</v>
      </c>
      <c r="F87" s="33">
        <v>29</v>
      </c>
      <c r="G87" s="33">
        <v>94</v>
      </c>
      <c r="H87" s="33">
        <v>89</v>
      </c>
      <c r="I87" s="33">
        <v>80</v>
      </c>
      <c r="J87" s="33">
        <v>48</v>
      </c>
      <c r="K87" s="33">
        <v>61</v>
      </c>
      <c r="L87" s="33">
        <v>61</v>
      </c>
      <c r="M87" s="33">
        <v>42</v>
      </c>
      <c r="N87" s="33">
        <v>63</v>
      </c>
      <c r="O87" s="25">
        <v>606</v>
      </c>
      <c r="P87" s="26" t="s">
        <v>270</v>
      </c>
      <c r="Q87" s="26">
        <v>40</v>
      </c>
      <c r="R87" s="43" t="s">
        <v>271</v>
      </c>
    </row>
    <row r="88" spans="3:18" x14ac:dyDescent="0.35">
      <c r="C88" s="42">
        <v>82</v>
      </c>
      <c r="D88" s="29" t="s">
        <v>272</v>
      </c>
      <c r="E88" s="33">
        <v>31</v>
      </c>
      <c r="F88" s="33">
        <v>68</v>
      </c>
      <c r="G88" s="33">
        <v>79</v>
      </c>
      <c r="H88" s="33">
        <v>112</v>
      </c>
      <c r="I88" s="33">
        <v>64</v>
      </c>
      <c r="J88" s="33">
        <v>0</v>
      </c>
      <c r="K88" s="33">
        <v>71</v>
      </c>
      <c r="L88" s="33">
        <v>44</v>
      </c>
      <c r="M88" s="33">
        <v>55</v>
      </c>
      <c r="N88" s="33">
        <v>77</v>
      </c>
      <c r="O88" s="25">
        <v>601</v>
      </c>
      <c r="P88" s="26" t="s">
        <v>273</v>
      </c>
      <c r="Q88" s="26">
        <v>36</v>
      </c>
      <c r="R88" s="43" t="s">
        <v>274</v>
      </c>
    </row>
    <row r="89" spans="3:18" x14ac:dyDescent="0.35">
      <c r="C89" s="42">
        <v>83</v>
      </c>
      <c r="D89" s="29" t="s">
        <v>275</v>
      </c>
      <c r="E89" s="33">
        <v>55</v>
      </c>
      <c r="F89" s="33">
        <v>23</v>
      </c>
      <c r="G89" s="33">
        <v>65</v>
      </c>
      <c r="H89" s="33">
        <v>81</v>
      </c>
      <c r="I89" s="33">
        <v>88</v>
      </c>
      <c r="J89" s="33">
        <v>64</v>
      </c>
      <c r="K89" s="33">
        <v>37</v>
      </c>
      <c r="L89" s="33">
        <v>107</v>
      </c>
      <c r="M89" s="33">
        <v>34</v>
      </c>
      <c r="N89" s="33">
        <v>42</v>
      </c>
      <c r="O89" s="25">
        <v>596</v>
      </c>
      <c r="P89" s="26" t="s">
        <v>276</v>
      </c>
      <c r="Q89" s="26">
        <v>40</v>
      </c>
      <c r="R89" s="43" t="s">
        <v>277</v>
      </c>
    </row>
    <row r="90" spans="3:18" x14ac:dyDescent="0.35">
      <c r="C90" s="42">
        <v>84</v>
      </c>
      <c r="D90" s="29" t="s">
        <v>278</v>
      </c>
      <c r="E90" s="33">
        <v>68</v>
      </c>
      <c r="F90" s="33">
        <v>40</v>
      </c>
      <c r="G90" s="33">
        <v>79</v>
      </c>
      <c r="H90" s="33">
        <v>69</v>
      </c>
      <c r="I90" s="33">
        <v>101</v>
      </c>
      <c r="J90" s="33">
        <v>26</v>
      </c>
      <c r="K90" s="33">
        <v>16</v>
      </c>
      <c r="L90" s="33">
        <v>62</v>
      </c>
      <c r="M90" s="33">
        <v>87</v>
      </c>
      <c r="N90" s="33">
        <v>45</v>
      </c>
      <c r="O90" s="25">
        <v>593</v>
      </c>
      <c r="P90" s="26" t="s">
        <v>279</v>
      </c>
      <c r="Q90" s="26">
        <v>41</v>
      </c>
      <c r="R90" s="43" t="s">
        <v>280</v>
      </c>
    </row>
    <row r="91" spans="3:18" x14ac:dyDescent="0.35">
      <c r="C91" s="42">
        <v>85</v>
      </c>
      <c r="D91" s="29" t="s">
        <v>281</v>
      </c>
      <c r="E91" s="33">
        <v>60</v>
      </c>
      <c r="F91" s="33">
        <v>60</v>
      </c>
      <c r="G91" s="33">
        <v>85</v>
      </c>
      <c r="H91" s="33">
        <v>80</v>
      </c>
      <c r="I91" s="33">
        <v>40</v>
      </c>
      <c r="J91" s="33">
        <v>43</v>
      </c>
      <c r="K91" s="33">
        <v>53</v>
      </c>
      <c r="L91" s="33">
        <v>70</v>
      </c>
      <c r="M91" s="33">
        <v>52</v>
      </c>
      <c r="N91" s="33">
        <v>49</v>
      </c>
      <c r="O91" s="25">
        <v>592</v>
      </c>
      <c r="P91" s="26" t="s">
        <v>282</v>
      </c>
      <c r="Q91" s="26">
        <v>41</v>
      </c>
      <c r="R91" s="43" t="s">
        <v>283</v>
      </c>
    </row>
    <row r="92" spans="3:18" x14ac:dyDescent="0.35">
      <c r="C92" s="42">
        <v>86</v>
      </c>
      <c r="D92" s="29" t="s">
        <v>284</v>
      </c>
      <c r="E92" s="33">
        <v>43</v>
      </c>
      <c r="F92" s="33">
        <v>61</v>
      </c>
      <c r="G92" s="33">
        <v>79</v>
      </c>
      <c r="H92" s="33">
        <v>105</v>
      </c>
      <c r="I92" s="33">
        <v>55</v>
      </c>
      <c r="J92" s="33">
        <v>60</v>
      </c>
      <c r="K92" s="33">
        <v>61</v>
      </c>
      <c r="L92" s="33">
        <v>39</v>
      </c>
      <c r="M92" s="33">
        <v>33</v>
      </c>
      <c r="N92" s="33">
        <v>55</v>
      </c>
      <c r="O92" s="25">
        <v>591</v>
      </c>
      <c r="P92" s="26" t="s">
        <v>285</v>
      </c>
      <c r="Q92" s="26">
        <v>39</v>
      </c>
      <c r="R92" s="43" t="s">
        <v>286</v>
      </c>
    </row>
    <row r="93" spans="3:18" x14ac:dyDescent="0.35">
      <c r="C93" s="42">
        <v>87</v>
      </c>
      <c r="D93" s="29" t="s">
        <v>287</v>
      </c>
      <c r="E93" s="33">
        <v>63</v>
      </c>
      <c r="F93" s="33">
        <v>35</v>
      </c>
      <c r="G93" s="33">
        <v>101</v>
      </c>
      <c r="H93" s="33">
        <v>67</v>
      </c>
      <c r="I93" s="33">
        <v>51</v>
      </c>
      <c r="J93" s="33">
        <v>31</v>
      </c>
      <c r="K93" s="33">
        <v>76</v>
      </c>
      <c r="L93" s="33">
        <v>33</v>
      </c>
      <c r="M93" s="33">
        <v>88</v>
      </c>
      <c r="N93" s="33">
        <v>43</v>
      </c>
      <c r="O93" s="25">
        <v>588</v>
      </c>
      <c r="P93" s="26" t="s">
        <v>288</v>
      </c>
      <c r="Q93" s="26">
        <v>35</v>
      </c>
      <c r="R93" s="43" t="s">
        <v>289</v>
      </c>
    </row>
    <row r="94" spans="3:18" x14ac:dyDescent="0.35">
      <c r="C94" s="42">
        <v>88</v>
      </c>
      <c r="D94" s="29" t="s">
        <v>290</v>
      </c>
      <c r="E94" s="33">
        <v>56</v>
      </c>
      <c r="F94" s="33">
        <v>34</v>
      </c>
      <c r="G94" s="33">
        <v>63</v>
      </c>
      <c r="H94" s="33">
        <v>76</v>
      </c>
      <c r="I94" s="33">
        <v>83</v>
      </c>
      <c r="J94" s="33">
        <v>25</v>
      </c>
      <c r="K94" s="33">
        <v>37</v>
      </c>
      <c r="L94" s="33">
        <v>61</v>
      </c>
      <c r="M94" s="33">
        <v>66</v>
      </c>
      <c r="N94" s="33">
        <v>75</v>
      </c>
      <c r="O94" s="25">
        <v>576</v>
      </c>
      <c r="P94" s="26" t="s">
        <v>291</v>
      </c>
      <c r="Q94" s="26">
        <v>39</v>
      </c>
      <c r="R94" s="43" t="s">
        <v>292</v>
      </c>
    </row>
    <row r="95" spans="3:18" x14ac:dyDescent="0.35">
      <c r="C95" s="42">
        <v>89</v>
      </c>
      <c r="D95" s="29" t="s">
        <v>293</v>
      </c>
      <c r="E95" s="33">
        <v>34</v>
      </c>
      <c r="F95" s="33">
        <v>56</v>
      </c>
      <c r="G95" s="33">
        <v>77</v>
      </c>
      <c r="H95" s="33">
        <v>100</v>
      </c>
      <c r="I95" s="33">
        <v>40</v>
      </c>
      <c r="J95" s="33">
        <v>59</v>
      </c>
      <c r="K95" s="33">
        <v>82</v>
      </c>
      <c r="L95" s="33">
        <v>45</v>
      </c>
      <c r="M95" s="33">
        <v>44</v>
      </c>
      <c r="N95" s="33">
        <v>38</v>
      </c>
      <c r="O95" s="25">
        <v>575</v>
      </c>
      <c r="P95" s="26" t="s">
        <v>294</v>
      </c>
      <c r="Q95" s="26">
        <v>36</v>
      </c>
      <c r="R95" s="43" t="s">
        <v>295</v>
      </c>
    </row>
    <row r="96" spans="3:18" x14ac:dyDescent="0.35">
      <c r="C96" s="42">
        <v>90</v>
      </c>
      <c r="D96" s="29" t="s">
        <v>296</v>
      </c>
      <c r="E96" s="33">
        <v>24</v>
      </c>
      <c r="F96" s="33">
        <v>41</v>
      </c>
      <c r="G96" s="33">
        <v>76</v>
      </c>
      <c r="H96" s="33">
        <v>109</v>
      </c>
      <c r="I96" s="33">
        <v>53</v>
      </c>
      <c r="J96" s="33">
        <v>34</v>
      </c>
      <c r="K96" s="33">
        <v>54</v>
      </c>
      <c r="L96" s="33">
        <v>24</v>
      </c>
      <c r="M96" s="33">
        <v>64</v>
      </c>
      <c r="N96" s="33">
        <v>82</v>
      </c>
      <c r="O96" s="25">
        <v>561</v>
      </c>
      <c r="P96" s="26" t="s">
        <v>297</v>
      </c>
      <c r="Q96" s="26">
        <v>35</v>
      </c>
      <c r="R96" s="43" t="s">
        <v>298</v>
      </c>
    </row>
    <row r="97" spans="3:18" x14ac:dyDescent="0.35">
      <c r="C97" s="42">
        <v>91</v>
      </c>
      <c r="D97" s="29" t="s">
        <v>299</v>
      </c>
      <c r="E97" s="33">
        <v>45</v>
      </c>
      <c r="F97" s="33">
        <v>68</v>
      </c>
      <c r="G97" s="33">
        <v>101</v>
      </c>
      <c r="H97" s="33">
        <v>66</v>
      </c>
      <c r="I97" s="33">
        <v>66</v>
      </c>
      <c r="J97" s="33">
        <v>59</v>
      </c>
      <c r="K97" s="33">
        <v>37</v>
      </c>
      <c r="L97" s="33">
        <v>60</v>
      </c>
      <c r="M97" s="33">
        <v>17</v>
      </c>
      <c r="N97" s="33">
        <v>41</v>
      </c>
      <c r="O97" s="25">
        <v>560</v>
      </c>
      <c r="P97" s="26" t="s">
        <v>300</v>
      </c>
      <c r="Q97" s="26">
        <v>39</v>
      </c>
      <c r="R97" s="43" t="s">
        <v>301</v>
      </c>
    </row>
    <row r="98" spans="3:18" x14ac:dyDescent="0.35">
      <c r="C98" s="42">
        <v>92</v>
      </c>
      <c r="D98" s="29" t="s">
        <v>302</v>
      </c>
      <c r="E98" s="33">
        <v>57</v>
      </c>
      <c r="F98" s="33">
        <v>23</v>
      </c>
      <c r="G98" s="33">
        <v>89</v>
      </c>
      <c r="H98" s="33">
        <v>65</v>
      </c>
      <c r="I98" s="33">
        <v>59</v>
      </c>
      <c r="J98" s="33">
        <v>26</v>
      </c>
      <c r="K98" s="33">
        <v>62</v>
      </c>
      <c r="L98" s="33">
        <v>50</v>
      </c>
      <c r="M98" s="33">
        <v>56</v>
      </c>
      <c r="N98" s="33">
        <v>70</v>
      </c>
      <c r="O98" s="25">
        <v>557</v>
      </c>
      <c r="P98" s="26" t="s">
        <v>303</v>
      </c>
      <c r="Q98" s="26">
        <v>36</v>
      </c>
      <c r="R98" s="43" t="s">
        <v>304</v>
      </c>
    </row>
    <row r="99" spans="3:18" x14ac:dyDescent="0.35">
      <c r="C99" s="42">
        <v>93</v>
      </c>
      <c r="D99" s="29" t="s">
        <v>305</v>
      </c>
      <c r="E99" s="33">
        <v>0</v>
      </c>
      <c r="F99" s="33">
        <v>0</v>
      </c>
      <c r="G99" s="33">
        <v>0</v>
      </c>
      <c r="H99" s="33">
        <v>0</v>
      </c>
      <c r="I99" s="33">
        <v>39</v>
      </c>
      <c r="J99" s="33">
        <v>83</v>
      </c>
      <c r="K99" s="33">
        <v>93</v>
      </c>
      <c r="L99" s="33">
        <v>144</v>
      </c>
      <c r="M99" s="33">
        <v>134</v>
      </c>
      <c r="N99" s="33">
        <v>60</v>
      </c>
      <c r="O99" s="25">
        <v>553</v>
      </c>
      <c r="P99" s="26" t="s">
        <v>306</v>
      </c>
      <c r="Q99" s="26">
        <v>28</v>
      </c>
      <c r="R99" s="43" t="s">
        <v>307</v>
      </c>
    </row>
    <row r="100" spans="3:18" x14ac:dyDescent="0.35">
      <c r="C100" s="42">
        <v>94</v>
      </c>
      <c r="D100" s="29" t="s">
        <v>308</v>
      </c>
      <c r="E100" s="33">
        <v>50</v>
      </c>
      <c r="F100" s="33">
        <v>20</v>
      </c>
      <c r="G100" s="33">
        <v>96</v>
      </c>
      <c r="H100" s="33">
        <v>94</v>
      </c>
      <c r="I100" s="33">
        <v>44</v>
      </c>
      <c r="J100" s="33">
        <v>29</v>
      </c>
      <c r="K100" s="33">
        <v>72</v>
      </c>
      <c r="L100" s="33">
        <v>55</v>
      </c>
      <c r="M100" s="33">
        <v>48</v>
      </c>
      <c r="N100" s="33">
        <v>44</v>
      </c>
      <c r="O100" s="25">
        <v>552</v>
      </c>
      <c r="P100" s="26" t="s">
        <v>309</v>
      </c>
      <c r="Q100" s="26">
        <v>33</v>
      </c>
      <c r="R100" s="43" t="s">
        <v>310</v>
      </c>
    </row>
    <row r="101" spans="3:18" x14ac:dyDescent="0.35">
      <c r="C101" s="42">
        <v>95</v>
      </c>
      <c r="D101" s="29" t="s">
        <v>311</v>
      </c>
      <c r="E101" s="33">
        <v>48</v>
      </c>
      <c r="F101" s="33">
        <v>16</v>
      </c>
      <c r="G101" s="33">
        <v>89</v>
      </c>
      <c r="H101" s="33">
        <v>81</v>
      </c>
      <c r="I101" s="33">
        <v>66</v>
      </c>
      <c r="J101" s="33">
        <v>32</v>
      </c>
      <c r="K101" s="33">
        <v>43</v>
      </c>
      <c r="L101" s="33">
        <v>73</v>
      </c>
      <c r="M101" s="33">
        <v>30</v>
      </c>
      <c r="N101" s="33">
        <v>61</v>
      </c>
      <c r="O101" s="25">
        <v>539</v>
      </c>
      <c r="P101" s="26" t="s">
        <v>312</v>
      </c>
      <c r="Q101" s="26">
        <v>35</v>
      </c>
      <c r="R101" s="43" t="s">
        <v>313</v>
      </c>
    </row>
    <row r="102" spans="3:18" x14ac:dyDescent="0.35">
      <c r="C102" s="42">
        <v>96</v>
      </c>
      <c r="D102" s="29" t="s">
        <v>314</v>
      </c>
      <c r="E102" s="33">
        <v>49</v>
      </c>
      <c r="F102" s="33">
        <v>24</v>
      </c>
      <c r="G102" s="33">
        <v>74</v>
      </c>
      <c r="H102" s="33">
        <v>107</v>
      </c>
      <c r="I102" s="33">
        <v>62</v>
      </c>
      <c r="J102" s="33">
        <v>31</v>
      </c>
      <c r="K102" s="33">
        <v>15</v>
      </c>
      <c r="L102" s="33">
        <v>58</v>
      </c>
      <c r="M102" s="33">
        <v>47</v>
      </c>
      <c r="N102" s="33">
        <v>67</v>
      </c>
      <c r="O102" s="25">
        <v>534</v>
      </c>
      <c r="P102" s="26" t="s">
        <v>315</v>
      </c>
      <c r="Q102" s="26">
        <v>35</v>
      </c>
      <c r="R102" s="43" t="s">
        <v>316</v>
      </c>
    </row>
    <row r="103" spans="3:18" x14ac:dyDescent="0.35">
      <c r="C103" s="42">
        <v>97</v>
      </c>
      <c r="D103" s="29" t="s">
        <v>317</v>
      </c>
      <c r="E103" s="33">
        <v>44</v>
      </c>
      <c r="F103" s="33">
        <v>57</v>
      </c>
      <c r="G103" s="33">
        <v>84</v>
      </c>
      <c r="H103" s="33">
        <v>81</v>
      </c>
      <c r="I103" s="33">
        <v>94</v>
      </c>
      <c r="J103" s="33">
        <v>19</v>
      </c>
      <c r="K103" s="33">
        <v>11</v>
      </c>
      <c r="L103" s="33">
        <v>47</v>
      </c>
      <c r="M103" s="33">
        <v>41</v>
      </c>
      <c r="N103" s="33">
        <v>53</v>
      </c>
      <c r="O103" s="25">
        <v>531</v>
      </c>
      <c r="P103" s="26" t="s">
        <v>318</v>
      </c>
      <c r="Q103" s="26">
        <v>34</v>
      </c>
      <c r="R103" s="43" t="s">
        <v>319</v>
      </c>
    </row>
    <row r="104" spans="3:18" x14ac:dyDescent="0.35">
      <c r="C104" s="42">
        <v>98</v>
      </c>
      <c r="D104" s="29" t="s">
        <v>320</v>
      </c>
      <c r="E104" s="33">
        <v>65</v>
      </c>
      <c r="F104" s="33">
        <v>49</v>
      </c>
      <c r="G104" s="33">
        <v>89</v>
      </c>
      <c r="H104" s="33">
        <v>99</v>
      </c>
      <c r="I104" s="33">
        <v>46</v>
      </c>
      <c r="J104" s="33">
        <v>6</v>
      </c>
      <c r="K104" s="33">
        <v>51</v>
      </c>
      <c r="L104" s="33">
        <v>24</v>
      </c>
      <c r="M104" s="33">
        <v>46</v>
      </c>
      <c r="N104" s="33">
        <v>55</v>
      </c>
      <c r="O104" s="25">
        <v>530</v>
      </c>
      <c r="P104" s="26" t="s">
        <v>321</v>
      </c>
      <c r="Q104" s="26">
        <v>36</v>
      </c>
      <c r="R104" s="43" t="s">
        <v>322</v>
      </c>
    </row>
    <row r="105" spans="3:18" x14ac:dyDescent="0.35">
      <c r="C105" s="42">
        <v>99</v>
      </c>
      <c r="D105" s="29" t="s">
        <v>323</v>
      </c>
      <c r="E105" s="33">
        <v>41</v>
      </c>
      <c r="F105" s="33">
        <v>32</v>
      </c>
      <c r="G105" s="33">
        <v>71</v>
      </c>
      <c r="H105" s="33">
        <v>84</v>
      </c>
      <c r="I105" s="33">
        <v>20</v>
      </c>
      <c r="J105" s="33">
        <v>51</v>
      </c>
      <c r="K105" s="33">
        <v>41</v>
      </c>
      <c r="L105" s="33">
        <v>36</v>
      </c>
      <c r="M105" s="33">
        <v>98</v>
      </c>
      <c r="N105" s="33">
        <v>51</v>
      </c>
      <c r="O105" s="25">
        <v>525</v>
      </c>
      <c r="P105" s="26" t="s">
        <v>324</v>
      </c>
      <c r="Q105" s="26">
        <v>35</v>
      </c>
      <c r="R105" s="43" t="s">
        <v>325</v>
      </c>
    </row>
    <row r="106" spans="3:18" x14ac:dyDescent="0.35">
      <c r="C106" s="42">
        <v>100</v>
      </c>
      <c r="D106" s="29" t="s">
        <v>326</v>
      </c>
      <c r="E106" s="33">
        <v>39</v>
      </c>
      <c r="F106" s="33">
        <v>46</v>
      </c>
      <c r="G106" s="33">
        <v>101</v>
      </c>
      <c r="H106" s="33">
        <v>45</v>
      </c>
      <c r="I106" s="33">
        <v>99</v>
      </c>
      <c r="J106" s="33">
        <v>27</v>
      </c>
      <c r="K106" s="33">
        <v>14</v>
      </c>
      <c r="L106" s="33">
        <v>59</v>
      </c>
      <c r="M106" s="33">
        <v>37</v>
      </c>
      <c r="N106" s="33">
        <v>56</v>
      </c>
      <c r="O106" s="25">
        <v>523</v>
      </c>
      <c r="P106" s="26" t="s">
        <v>327</v>
      </c>
      <c r="Q106" s="26">
        <v>37</v>
      </c>
      <c r="R106" s="43" t="s">
        <v>328</v>
      </c>
    </row>
    <row r="107" spans="3:18" x14ac:dyDescent="0.35">
      <c r="C107" s="42">
        <v>101</v>
      </c>
      <c r="D107" s="29" t="s">
        <v>329</v>
      </c>
      <c r="E107" s="33">
        <v>76</v>
      </c>
      <c r="F107" s="33">
        <v>9</v>
      </c>
      <c r="G107" s="33">
        <v>86</v>
      </c>
      <c r="H107" s="33">
        <v>100</v>
      </c>
      <c r="I107" s="33">
        <v>65</v>
      </c>
      <c r="J107" s="33">
        <v>39</v>
      </c>
      <c r="K107" s="33">
        <v>25</v>
      </c>
      <c r="L107" s="33">
        <v>52</v>
      </c>
      <c r="M107" s="33">
        <v>29</v>
      </c>
      <c r="N107" s="33">
        <v>41</v>
      </c>
      <c r="O107" s="25">
        <v>522</v>
      </c>
      <c r="P107" s="26" t="s">
        <v>330</v>
      </c>
      <c r="Q107" s="26">
        <v>33</v>
      </c>
      <c r="R107" s="43" t="s">
        <v>331</v>
      </c>
    </row>
    <row r="108" spans="3:18" x14ac:dyDescent="0.35">
      <c r="C108" s="42">
        <v>102</v>
      </c>
      <c r="D108" s="29" t="s">
        <v>332</v>
      </c>
      <c r="E108" s="33">
        <v>37</v>
      </c>
      <c r="F108" s="33">
        <v>50</v>
      </c>
      <c r="G108" s="33">
        <v>71</v>
      </c>
      <c r="H108" s="33">
        <v>88</v>
      </c>
      <c r="I108" s="33">
        <v>43</v>
      </c>
      <c r="J108" s="33">
        <v>22</v>
      </c>
      <c r="K108" s="33">
        <v>27</v>
      </c>
      <c r="L108" s="33">
        <v>86</v>
      </c>
      <c r="M108" s="33">
        <v>49</v>
      </c>
      <c r="N108" s="33">
        <v>49</v>
      </c>
      <c r="O108" s="25">
        <v>522</v>
      </c>
      <c r="P108" s="26" t="s">
        <v>333</v>
      </c>
      <c r="Q108" s="26">
        <v>41</v>
      </c>
      <c r="R108" s="43" t="s">
        <v>334</v>
      </c>
    </row>
    <row r="109" spans="3:18" x14ac:dyDescent="0.35">
      <c r="C109" s="42">
        <v>103</v>
      </c>
      <c r="D109" s="29" t="s">
        <v>335</v>
      </c>
      <c r="E109" s="33">
        <v>60</v>
      </c>
      <c r="F109" s="33">
        <v>70</v>
      </c>
      <c r="G109" s="33">
        <v>47</v>
      </c>
      <c r="H109" s="33">
        <v>93</v>
      </c>
      <c r="I109" s="33">
        <v>20</v>
      </c>
      <c r="J109" s="33">
        <v>36</v>
      </c>
      <c r="K109" s="33">
        <v>72</v>
      </c>
      <c r="L109" s="33">
        <v>17</v>
      </c>
      <c r="M109" s="33">
        <v>81</v>
      </c>
      <c r="N109" s="33">
        <v>17</v>
      </c>
      <c r="O109" s="25">
        <v>513</v>
      </c>
      <c r="P109" s="26" t="s">
        <v>336</v>
      </c>
      <c r="Q109" s="26">
        <v>36</v>
      </c>
      <c r="R109" s="43" t="s">
        <v>337</v>
      </c>
    </row>
    <row r="110" spans="3:18" x14ac:dyDescent="0.35">
      <c r="C110" s="42">
        <v>104</v>
      </c>
      <c r="D110" s="29" t="s">
        <v>338</v>
      </c>
      <c r="E110" s="33">
        <v>66</v>
      </c>
      <c r="F110" s="33">
        <v>36</v>
      </c>
      <c r="G110" s="33">
        <v>105</v>
      </c>
      <c r="H110" s="33">
        <v>53</v>
      </c>
      <c r="I110" s="33">
        <v>82</v>
      </c>
      <c r="J110" s="33">
        <v>34</v>
      </c>
      <c r="K110" s="33">
        <v>34</v>
      </c>
      <c r="L110" s="33">
        <v>48</v>
      </c>
      <c r="M110" s="33">
        <v>43</v>
      </c>
      <c r="N110" s="33">
        <v>11</v>
      </c>
      <c r="O110" s="25">
        <v>512</v>
      </c>
      <c r="P110" s="26" t="s">
        <v>339</v>
      </c>
      <c r="Q110" s="26">
        <v>36</v>
      </c>
      <c r="R110" s="43" t="s">
        <v>340</v>
      </c>
    </row>
    <row r="111" spans="3:18" x14ac:dyDescent="0.35">
      <c r="C111" s="42">
        <v>105</v>
      </c>
      <c r="D111" s="29" t="s">
        <v>341</v>
      </c>
      <c r="E111" s="33">
        <v>51</v>
      </c>
      <c r="F111" s="33">
        <v>0</v>
      </c>
      <c r="G111" s="33">
        <v>72</v>
      </c>
      <c r="H111" s="33">
        <v>94</v>
      </c>
      <c r="I111" s="33">
        <v>72</v>
      </c>
      <c r="J111" s="33">
        <v>40</v>
      </c>
      <c r="K111" s="33">
        <v>12</v>
      </c>
      <c r="L111" s="33">
        <v>61</v>
      </c>
      <c r="M111" s="33">
        <v>43</v>
      </c>
      <c r="N111" s="33">
        <v>63</v>
      </c>
      <c r="O111" s="25">
        <v>508</v>
      </c>
      <c r="P111" s="26" t="s">
        <v>342</v>
      </c>
      <c r="Q111" s="26">
        <v>39</v>
      </c>
      <c r="R111" s="43" t="s">
        <v>343</v>
      </c>
    </row>
    <row r="112" spans="3:18" x14ac:dyDescent="0.35">
      <c r="C112" s="42">
        <v>106</v>
      </c>
      <c r="D112" s="29" t="s">
        <v>344</v>
      </c>
      <c r="E112" s="33">
        <v>51</v>
      </c>
      <c r="F112" s="33">
        <v>85</v>
      </c>
      <c r="G112" s="33">
        <v>75</v>
      </c>
      <c r="H112" s="33">
        <v>93</v>
      </c>
      <c r="I112" s="33">
        <v>45</v>
      </c>
      <c r="J112" s="33">
        <v>16</v>
      </c>
      <c r="K112" s="33">
        <v>32</v>
      </c>
      <c r="L112" s="33">
        <v>37</v>
      </c>
      <c r="M112" s="33">
        <v>23</v>
      </c>
      <c r="N112" s="33">
        <v>47</v>
      </c>
      <c r="O112" s="25">
        <v>504</v>
      </c>
      <c r="P112" s="26" t="s">
        <v>345</v>
      </c>
      <c r="Q112" s="26">
        <v>34</v>
      </c>
      <c r="R112" s="43" t="s">
        <v>346</v>
      </c>
    </row>
    <row r="113" spans="3:18" x14ac:dyDescent="0.35">
      <c r="C113" s="42">
        <v>107</v>
      </c>
      <c r="D113" s="29" t="s">
        <v>347</v>
      </c>
      <c r="E113" s="33">
        <v>49</v>
      </c>
      <c r="F113" s="33">
        <v>35</v>
      </c>
      <c r="G113" s="33">
        <v>74</v>
      </c>
      <c r="H113" s="33">
        <v>107</v>
      </c>
      <c r="I113" s="33">
        <v>60</v>
      </c>
      <c r="J113" s="33">
        <v>6</v>
      </c>
      <c r="K113" s="33">
        <v>46</v>
      </c>
      <c r="L113" s="33">
        <v>41</v>
      </c>
      <c r="M113" s="33">
        <v>29</v>
      </c>
      <c r="N113" s="33">
        <v>50</v>
      </c>
      <c r="O113" s="25">
        <v>497</v>
      </c>
      <c r="P113" s="26" t="s">
        <v>348</v>
      </c>
      <c r="Q113" s="26">
        <v>34</v>
      </c>
      <c r="R113" s="43" t="s">
        <v>349</v>
      </c>
    </row>
    <row r="114" spans="3:18" x14ac:dyDescent="0.35">
      <c r="C114" s="42">
        <v>108</v>
      </c>
      <c r="D114" s="29" t="s">
        <v>350</v>
      </c>
      <c r="E114" s="33">
        <v>21</v>
      </c>
      <c r="F114" s="33">
        <v>64</v>
      </c>
      <c r="G114" s="33">
        <v>69</v>
      </c>
      <c r="H114" s="33">
        <v>104</v>
      </c>
      <c r="I114" s="33">
        <v>22</v>
      </c>
      <c r="J114" s="33">
        <v>55</v>
      </c>
      <c r="K114" s="33">
        <v>39</v>
      </c>
      <c r="L114" s="33">
        <v>21</v>
      </c>
      <c r="M114" s="33">
        <v>44</v>
      </c>
      <c r="N114" s="33">
        <v>56</v>
      </c>
      <c r="O114" s="25">
        <v>495</v>
      </c>
      <c r="P114" s="26" t="s">
        <v>351</v>
      </c>
      <c r="Q114" s="26">
        <v>28</v>
      </c>
      <c r="R114" s="43" t="s">
        <v>352</v>
      </c>
    </row>
    <row r="115" spans="3:18" x14ac:dyDescent="0.35">
      <c r="C115" s="42">
        <v>109</v>
      </c>
      <c r="D115" s="29" t="s">
        <v>39</v>
      </c>
      <c r="E115" s="33">
        <v>42</v>
      </c>
      <c r="F115" s="33">
        <v>43</v>
      </c>
      <c r="G115" s="33">
        <v>84</v>
      </c>
      <c r="H115" s="33">
        <v>65</v>
      </c>
      <c r="I115" s="33">
        <v>32</v>
      </c>
      <c r="J115" s="33">
        <v>15</v>
      </c>
      <c r="K115" s="33">
        <v>65</v>
      </c>
      <c r="L115" s="33">
        <v>83</v>
      </c>
      <c r="M115" s="33">
        <v>37</v>
      </c>
      <c r="N115" s="33">
        <v>23</v>
      </c>
      <c r="O115" s="25">
        <v>489</v>
      </c>
      <c r="P115" s="26" t="s">
        <v>353</v>
      </c>
      <c r="Q115" s="26">
        <v>29</v>
      </c>
      <c r="R115" s="43" t="s">
        <v>354</v>
      </c>
    </row>
    <row r="116" spans="3:18" x14ac:dyDescent="0.35">
      <c r="C116" s="42">
        <v>110</v>
      </c>
      <c r="D116" s="29" t="s">
        <v>355</v>
      </c>
      <c r="E116" s="33">
        <v>37</v>
      </c>
      <c r="F116" s="33">
        <v>16</v>
      </c>
      <c r="G116" s="33">
        <v>101</v>
      </c>
      <c r="H116" s="33">
        <v>38</v>
      </c>
      <c r="I116" s="33">
        <v>41</v>
      </c>
      <c r="J116" s="33">
        <v>34</v>
      </c>
      <c r="K116" s="33">
        <v>32</v>
      </c>
      <c r="L116" s="33">
        <v>90</v>
      </c>
      <c r="M116" s="33">
        <v>16</v>
      </c>
      <c r="N116" s="33">
        <v>78</v>
      </c>
      <c r="O116" s="25">
        <v>483</v>
      </c>
      <c r="P116" s="26" t="s">
        <v>356</v>
      </c>
      <c r="Q116" s="26">
        <v>29</v>
      </c>
      <c r="R116" s="43" t="s">
        <v>357</v>
      </c>
    </row>
    <row r="117" spans="3:18" x14ac:dyDescent="0.35">
      <c r="C117" s="42">
        <v>111</v>
      </c>
      <c r="D117" s="29" t="s">
        <v>358</v>
      </c>
      <c r="E117" s="33">
        <v>15</v>
      </c>
      <c r="F117" s="33">
        <v>59</v>
      </c>
      <c r="G117" s="33">
        <v>56</v>
      </c>
      <c r="H117" s="33">
        <v>92</v>
      </c>
      <c r="I117" s="33">
        <v>0</v>
      </c>
      <c r="J117" s="33">
        <v>62</v>
      </c>
      <c r="K117" s="33">
        <v>45</v>
      </c>
      <c r="L117" s="33">
        <v>30</v>
      </c>
      <c r="M117" s="33">
        <v>74</v>
      </c>
      <c r="N117" s="33">
        <v>50</v>
      </c>
      <c r="O117" s="25">
        <v>483</v>
      </c>
      <c r="P117" s="26" t="s">
        <v>359</v>
      </c>
      <c r="Q117" s="26">
        <v>30</v>
      </c>
      <c r="R117" s="43" t="s">
        <v>360</v>
      </c>
    </row>
    <row r="118" spans="3:18" x14ac:dyDescent="0.35">
      <c r="C118" s="42">
        <v>112</v>
      </c>
      <c r="D118" s="29" t="s">
        <v>361</v>
      </c>
      <c r="E118" s="33">
        <v>49</v>
      </c>
      <c r="F118" s="33">
        <v>43</v>
      </c>
      <c r="G118" s="33">
        <v>56</v>
      </c>
      <c r="H118" s="33">
        <v>51</v>
      </c>
      <c r="I118" s="33">
        <v>78</v>
      </c>
      <c r="J118" s="33">
        <v>51</v>
      </c>
      <c r="K118" s="33">
        <v>24</v>
      </c>
      <c r="L118" s="33">
        <v>65</v>
      </c>
      <c r="M118" s="33">
        <v>15</v>
      </c>
      <c r="N118" s="33">
        <v>47</v>
      </c>
      <c r="O118" s="25">
        <v>479</v>
      </c>
      <c r="P118" s="26" t="s">
        <v>362</v>
      </c>
      <c r="Q118" s="26">
        <v>36</v>
      </c>
      <c r="R118" s="43" t="s">
        <v>363</v>
      </c>
    </row>
    <row r="119" spans="3:18" x14ac:dyDescent="0.35">
      <c r="C119" s="42">
        <v>113</v>
      </c>
      <c r="D119" s="29" t="s">
        <v>364</v>
      </c>
      <c r="E119" s="33">
        <v>60</v>
      </c>
      <c r="F119" s="33">
        <v>49</v>
      </c>
      <c r="G119" s="33">
        <v>90</v>
      </c>
      <c r="H119" s="33">
        <v>80</v>
      </c>
      <c r="I119" s="33">
        <v>31</v>
      </c>
      <c r="J119" s="33">
        <v>32</v>
      </c>
      <c r="K119" s="33">
        <v>-2</v>
      </c>
      <c r="L119" s="33">
        <v>33</v>
      </c>
      <c r="M119" s="33">
        <v>65</v>
      </c>
      <c r="N119" s="33">
        <v>38</v>
      </c>
      <c r="O119" s="25">
        <v>476</v>
      </c>
      <c r="P119" s="26" t="s">
        <v>365</v>
      </c>
      <c r="Q119" s="26">
        <v>31</v>
      </c>
      <c r="R119" s="43" t="s">
        <v>366</v>
      </c>
    </row>
    <row r="120" spans="3:18" x14ac:dyDescent="0.35">
      <c r="C120" s="42">
        <v>114</v>
      </c>
      <c r="D120" s="29" t="s">
        <v>367</v>
      </c>
      <c r="E120" s="33">
        <v>42</v>
      </c>
      <c r="F120" s="33">
        <v>37</v>
      </c>
      <c r="G120" s="33">
        <v>70</v>
      </c>
      <c r="H120" s="33">
        <v>53</v>
      </c>
      <c r="I120" s="33">
        <v>30</v>
      </c>
      <c r="J120" s="33">
        <v>23</v>
      </c>
      <c r="K120" s="33">
        <v>26</v>
      </c>
      <c r="L120" s="33">
        <v>83</v>
      </c>
      <c r="M120" s="33">
        <v>83</v>
      </c>
      <c r="N120" s="33">
        <v>22</v>
      </c>
      <c r="O120" s="25">
        <v>469</v>
      </c>
      <c r="P120" s="26" t="s">
        <v>368</v>
      </c>
      <c r="Q120" s="26">
        <v>35</v>
      </c>
      <c r="R120" s="43" t="s">
        <v>369</v>
      </c>
    </row>
    <row r="121" spans="3:18" x14ac:dyDescent="0.35">
      <c r="C121" s="42">
        <v>115</v>
      </c>
      <c r="D121" s="29" t="s">
        <v>370</v>
      </c>
      <c r="E121" s="33">
        <v>28</v>
      </c>
      <c r="F121" s="33">
        <v>60</v>
      </c>
      <c r="G121" s="33">
        <v>50</v>
      </c>
      <c r="H121" s="33">
        <v>53</v>
      </c>
      <c r="I121" s="33">
        <v>67</v>
      </c>
      <c r="J121" s="33">
        <v>26</v>
      </c>
      <c r="K121" s="33">
        <v>47</v>
      </c>
      <c r="L121" s="33">
        <v>0</v>
      </c>
      <c r="M121" s="33">
        <v>79</v>
      </c>
      <c r="N121" s="33">
        <v>48</v>
      </c>
      <c r="O121" s="25">
        <v>458</v>
      </c>
      <c r="P121" s="26" t="s">
        <v>371</v>
      </c>
      <c r="Q121" s="26">
        <v>31</v>
      </c>
      <c r="R121" s="43" t="s">
        <v>372</v>
      </c>
    </row>
    <row r="122" spans="3:18" x14ac:dyDescent="0.35">
      <c r="C122" s="42">
        <v>116</v>
      </c>
      <c r="D122" s="29" t="s">
        <v>373</v>
      </c>
      <c r="E122" s="33">
        <v>44</v>
      </c>
      <c r="F122" s="33">
        <v>0</v>
      </c>
      <c r="G122" s="33">
        <v>57</v>
      </c>
      <c r="H122" s="33">
        <v>47</v>
      </c>
      <c r="I122" s="33">
        <v>56</v>
      </c>
      <c r="J122" s="33">
        <v>28</v>
      </c>
      <c r="K122" s="33">
        <v>29</v>
      </c>
      <c r="L122" s="33">
        <v>71</v>
      </c>
      <c r="M122" s="33">
        <v>38</v>
      </c>
      <c r="N122" s="33">
        <v>82</v>
      </c>
      <c r="O122" s="25">
        <v>452</v>
      </c>
      <c r="P122" s="26" t="s">
        <v>374</v>
      </c>
      <c r="Q122" s="26">
        <v>30</v>
      </c>
      <c r="R122" s="43" t="s">
        <v>375</v>
      </c>
    </row>
    <row r="123" spans="3:18" x14ac:dyDescent="0.35">
      <c r="C123" s="42">
        <v>117</v>
      </c>
      <c r="D123" s="29" t="s">
        <v>43</v>
      </c>
      <c r="E123" s="33">
        <v>49</v>
      </c>
      <c r="F123" s="33">
        <v>15</v>
      </c>
      <c r="G123" s="33">
        <v>97</v>
      </c>
      <c r="H123" s="33">
        <v>65</v>
      </c>
      <c r="I123" s="33">
        <v>88</v>
      </c>
      <c r="J123" s="33">
        <v>0</v>
      </c>
      <c r="K123" s="33">
        <v>-9</v>
      </c>
      <c r="L123" s="33">
        <v>27</v>
      </c>
      <c r="M123" s="33">
        <v>31</v>
      </c>
      <c r="N123" s="33">
        <v>63</v>
      </c>
      <c r="O123" s="25">
        <v>426</v>
      </c>
      <c r="P123" s="26" t="s">
        <v>376</v>
      </c>
      <c r="Q123" s="26">
        <v>27</v>
      </c>
      <c r="R123" s="43" t="s">
        <v>377</v>
      </c>
    </row>
    <row r="124" spans="3:18" x14ac:dyDescent="0.35">
      <c r="C124" s="42">
        <v>118</v>
      </c>
      <c r="D124" s="29" t="s">
        <v>378</v>
      </c>
      <c r="E124" s="33">
        <v>36</v>
      </c>
      <c r="F124" s="33">
        <v>24</v>
      </c>
      <c r="G124" s="33">
        <v>73</v>
      </c>
      <c r="H124" s="33">
        <v>51</v>
      </c>
      <c r="I124" s="33">
        <v>52</v>
      </c>
      <c r="J124" s="33">
        <v>16</v>
      </c>
      <c r="K124" s="33">
        <v>34</v>
      </c>
      <c r="L124" s="33">
        <v>50</v>
      </c>
      <c r="M124" s="33">
        <v>47</v>
      </c>
      <c r="N124" s="33">
        <v>43</v>
      </c>
      <c r="O124" s="25">
        <v>426</v>
      </c>
      <c r="P124" s="26" t="s">
        <v>379</v>
      </c>
      <c r="Q124" s="26">
        <v>33</v>
      </c>
      <c r="R124" s="43" t="s">
        <v>380</v>
      </c>
    </row>
    <row r="125" spans="3:18" x14ac:dyDescent="0.35">
      <c r="C125" s="42">
        <v>119</v>
      </c>
      <c r="D125" s="29" t="s">
        <v>381</v>
      </c>
      <c r="E125" s="33">
        <v>30</v>
      </c>
      <c r="F125" s="33">
        <v>19</v>
      </c>
      <c r="G125" s="33">
        <v>45</v>
      </c>
      <c r="H125" s="33">
        <v>55</v>
      </c>
      <c r="I125" s="33">
        <v>48</v>
      </c>
      <c r="J125" s="33">
        <v>9</v>
      </c>
      <c r="K125" s="33">
        <v>68</v>
      </c>
      <c r="L125" s="33">
        <v>49</v>
      </c>
      <c r="M125" s="33">
        <v>47</v>
      </c>
      <c r="N125" s="33">
        <v>44</v>
      </c>
      <c r="O125" s="25">
        <v>414</v>
      </c>
      <c r="P125" s="26" t="s">
        <v>382</v>
      </c>
      <c r="Q125" s="26">
        <v>28</v>
      </c>
      <c r="R125" s="43" t="s">
        <v>383</v>
      </c>
    </row>
    <row r="126" spans="3:18" x14ac:dyDescent="0.35">
      <c r="C126" s="42">
        <v>120</v>
      </c>
      <c r="D126" s="29" t="s">
        <v>384</v>
      </c>
      <c r="E126" s="33">
        <v>38</v>
      </c>
      <c r="F126" s="33">
        <v>72</v>
      </c>
      <c r="G126" s="33">
        <v>84</v>
      </c>
      <c r="H126" s="33">
        <v>60</v>
      </c>
      <c r="I126" s="33">
        <v>35</v>
      </c>
      <c r="J126" s="33">
        <v>0</v>
      </c>
      <c r="K126" s="33">
        <v>23</v>
      </c>
      <c r="L126" s="33">
        <v>31</v>
      </c>
      <c r="M126" s="33">
        <v>10</v>
      </c>
      <c r="N126" s="33">
        <v>54</v>
      </c>
      <c r="O126" s="25">
        <v>407</v>
      </c>
      <c r="P126" s="26" t="s">
        <v>385</v>
      </c>
      <c r="Q126" s="26">
        <v>29</v>
      </c>
      <c r="R126" s="43" t="s">
        <v>386</v>
      </c>
    </row>
    <row r="127" spans="3:18" x14ac:dyDescent="0.35">
      <c r="C127" s="42">
        <v>121</v>
      </c>
      <c r="D127" s="29" t="s">
        <v>387</v>
      </c>
      <c r="E127" s="33">
        <v>16</v>
      </c>
      <c r="F127" s="33">
        <v>8</v>
      </c>
      <c r="G127" s="33">
        <v>99</v>
      </c>
      <c r="H127" s="33">
        <v>71</v>
      </c>
      <c r="I127" s="33">
        <v>41</v>
      </c>
      <c r="J127" s="33">
        <v>40</v>
      </c>
      <c r="K127" s="33">
        <v>2</v>
      </c>
      <c r="L127" s="33">
        <v>34</v>
      </c>
      <c r="M127" s="33">
        <v>24</v>
      </c>
      <c r="N127" s="33">
        <v>65</v>
      </c>
      <c r="O127" s="25">
        <v>400</v>
      </c>
      <c r="P127" s="26" t="s">
        <v>388</v>
      </c>
      <c r="Q127" s="26">
        <v>29</v>
      </c>
      <c r="R127" s="43" t="s">
        <v>389</v>
      </c>
    </row>
    <row r="128" spans="3:18" x14ac:dyDescent="0.35">
      <c r="C128" s="42">
        <v>122</v>
      </c>
      <c r="D128" s="29" t="s">
        <v>390</v>
      </c>
      <c r="E128" s="33">
        <v>62</v>
      </c>
      <c r="F128" s="33">
        <v>30</v>
      </c>
      <c r="G128" s="33">
        <v>76</v>
      </c>
      <c r="H128" s="33">
        <v>37</v>
      </c>
      <c r="I128" s="33">
        <v>36</v>
      </c>
      <c r="J128" s="33">
        <v>24</v>
      </c>
      <c r="K128" s="33">
        <v>37</v>
      </c>
      <c r="L128" s="33">
        <v>44</v>
      </c>
      <c r="M128" s="33">
        <v>25</v>
      </c>
      <c r="N128" s="33">
        <v>18</v>
      </c>
      <c r="O128" s="25">
        <v>389</v>
      </c>
      <c r="P128" s="26" t="s">
        <v>391</v>
      </c>
      <c r="Q128" s="26">
        <v>26</v>
      </c>
      <c r="R128" s="43" t="s">
        <v>392</v>
      </c>
    </row>
    <row r="129" spans="3:18" x14ac:dyDescent="0.35">
      <c r="C129" s="42">
        <v>123</v>
      </c>
      <c r="D129" s="29" t="s">
        <v>393</v>
      </c>
      <c r="E129" s="33">
        <v>17</v>
      </c>
      <c r="F129" s="33">
        <v>14</v>
      </c>
      <c r="G129" s="33">
        <v>72</v>
      </c>
      <c r="H129" s="33">
        <v>43</v>
      </c>
      <c r="I129" s="33">
        <v>43</v>
      </c>
      <c r="J129" s="33">
        <v>22</v>
      </c>
      <c r="K129" s="33">
        <v>21</v>
      </c>
      <c r="L129" s="33">
        <v>19</v>
      </c>
      <c r="M129" s="33">
        <v>26</v>
      </c>
      <c r="N129" s="33">
        <v>59</v>
      </c>
      <c r="O129" s="25">
        <v>336</v>
      </c>
      <c r="P129" s="26" t="s">
        <v>394</v>
      </c>
      <c r="Q129" s="26">
        <v>22</v>
      </c>
      <c r="R129" s="43" t="s">
        <v>395</v>
      </c>
    </row>
    <row r="130" spans="3:18" x14ac:dyDescent="0.35">
      <c r="C130" s="42">
        <v>124</v>
      </c>
      <c r="D130" s="29" t="s">
        <v>396</v>
      </c>
      <c r="E130" s="33">
        <v>0</v>
      </c>
      <c r="F130" s="33">
        <v>56</v>
      </c>
      <c r="G130" s="33">
        <v>73</v>
      </c>
      <c r="H130" s="33">
        <v>59</v>
      </c>
      <c r="I130" s="33">
        <v>45</v>
      </c>
      <c r="J130" s="33">
        <v>0</v>
      </c>
      <c r="K130" s="33">
        <v>0</v>
      </c>
      <c r="L130" s="33">
        <v>0</v>
      </c>
      <c r="M130" s="33">
        <v>0</v>
      </c>
      <c r="N130" s="33">
        <v>0</v>
      </c>
      <c r="O130" s="25">
        <v>233</v>
      </c>
      <c r="P130" s="26" t="s">
        <v>397</v>
      </c>
      <c r="Q130" s="26">
        <v>13</v>
      </c>
      <c r="R130" s="43" t="s">
        <v>398</v>
      </c>
    </row>
    <row r="131" spans="3:18" ht="16" thickBot="1" x14ac:dyDescent="0.4">
      <c r="C131" s="44">
        <v>125</v>
      </c>
      <c r="D131" s="45" t="s">
        <v>399</v>
      </c>
      <c r="E131" s="46">
        <v>0</v>
      </c>
      <c r="F131" s="46">
        <v>0</v>
      </c>
      <c r="G131" s="46">
        <v>0</v>
      </c>
      <c r="H131" s="46">
        <v>0</v>
      </c>
      <c r="I131" s="46">
        <v>0</v>
      </c>
      <c r="J131" s="46">
        <v>34</v>
      </c>
      <c r="K131" s="46">
        <v>6</v>
      </c>
      <c r="L131" s="46">
        <v>0</v>
      </c>
      <c r="M131" s="46">
        <v>47</v>
      </c>
      <c r="N131" s="46">
        <v>41</v>
      </c>
      <c r="O131" s="47">
        <v>128</v>
      </c>
      <c r="P131" s="48" t="s">
        <v>400</v>
      </c>
      <c r="Q131" s="48">
        <v>11</v>
      </c>
      <c r="R131" s="49" t="s">
        <v>401</v>
      </c>
    </row>
    <row r="132" spans="3:18" ht="16" thickTop="1" x14ac:dyDescent="0.35"/>
  </sheetData>
  <sortState xmlns:xlrd2="http://schemas.microsoft.com/office/spreadsheetml/2017/richdata2" ref="D7:R65">
    <sortCondition descending="1" ref="O7:O65"/>
    <sortCondition descending="1" ref="Q7:Q65"/>
    <sortCondition ref="D7:D65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5" type="noConversion"/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DEA91-E43A-445B-BA44-AA2A25141B95}">
  <dimension ref="A1:C10"/>
  <sheetViews>
    <sheetView workbookViewId="0">
      <selection activeCell="B1" sqref="B1:C10"/>
    </sheetView>
  </sheetViews>
  <sheetFormatPr defaultRowHeight="14.5" x14ac:dyDescent="0.35"/>
  <sheetData>
    <row r="1" spans="1:3" ht="29" x14ac:dyDescent="0.35">
      <c r="A1" s="64">
        <v>1</v>
      </c>
      <c r="B1" s="64" t="s">
        <v>225</v>
      </c>
      <c r="C1" s="65">
        <v>108</v>
      </c>
    </row>
    <row r="2" spans="1:3" ht="29" x14ac:dyDescent="0.35">
      <c r="A2" s="64">
        <v>2</v>
      </c>
      <c r="B2" s="64" t="s">
        <v>73</v>
      </c>
      <c r="C2" s="65">
        <v>120</v>
      </c>
    </row>
    <row r="3" spans="1:3" x14ac:dyDescent="0.35">
      <c r="A3" s="64">
        <v>3</v>
      </c>
      <c r="B3" s="64" t="s">
        <v>27</v>
      </c>
      <c r="C3" s="65">
        <v>134</v>
      </c>
    </row>
    <row r="4" spans="1:3" ht="29" x14ac:dyDescent="0.35">
      <c r="A4" s="64">
        <v>4</v>
      </c>
      <c r="B4" s="64" t="s">
        <v>92</v>
      </c>
      <c r="C4" s="65">
        <v>147</v>
      </c>
    </row>
    <row r="5" spans="1:3" ht="43.5" x14ac:dyDescent="0.35">
      <c r="A5" s="64">
        <v>5</v>
      </c>
      <c r="B5" s="64" t="s">
        <v>54</v>
      </c>
      <c r="C5" s="65">
        <v>145</v>
      </c>
    </row>
    <row r="6" spans="1:3" x14ac:dyDescent="0.35">
      <c r="A6" s="64">
        <v>6</v>
      </c>
      <c r="B6" s="64" t="s">
        <v>89</v>
      </c>
      <c r="C6" s="65">
        <v>130</v>
      </c>
    </row>
    <row r="7" spans="1:3" ht="29" x14ac:dyDescent="0.35">
      <c r="A7" s="64">
        <v>7</v>
      </c>
      <c r="B7" s="64" t="s">
        <v>26</v>
      </c>
      <c r="C7" s="65">
        <v>96</v>
      </c>
    </row>
    <row r="8" spans="1:3" ht="29" x14ac:dyDescent="0.35">
      <c r="A8" s="64">
        <v>8</v>
      </c>
      <c r="B8" s="64" t="s">
        <v>305</v>
      </c>
      <c r="C8" s="65">
        <v>144</v>
      </c>
    </row>
    <row r="9" spans="1:3" ht="29" x14ac:dyDescent="0.35">
      <c r="A9" s="64">
        <v>9</v>
      </c>
      <c r="B9" s="64" t="s">
        <v>20</v>
      </c>
      <c r="C9" s="65">
        <v>137</v>
      </c>
    </row>
    <row r="10" spans="1:3" x14ac:dyDescent="0.35">
      <c r="A10" s="64">
        <v>10</v>
      </c>
      <c r="B10" s="64" t="s">
        <v>89</v>
      </c>
      <c r="C10" s="65">
        <v>127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H4" sqref="H4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7.26953125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66" t="str">
        <f>CONCATENATE(tabula!C2," --&gt; Raundu uzvarētāji")</f>
        <v>"Lielā viktorīna" - Latvijas speciālizlaidums LIVE (tiešsaistē / vebinārā) | 2023.gada 18.novembris --&gt; Raundu uzvarētāji</v>
      </c>
      <c r="C2" s="66"/>
      <c r="D2" s="66"/>
      <c r="E2" s="66"/>
      <c r="F2" s="66"/>
      <c r="G2" s="66"/>
      <c r="H2" s="66"/>
    </row>
    <row r="3" spans="2:8" ht="31" x14ac:dyDescent="0.35">
      <c r="B3" s="11" t="s">
        <v>0</v>
      </c>
      <c r="C3" s="11" t="s">
        <v>8</v>
      </c>
      <c r="D3" s="6" t="s">
        <v>7</v>
      </c>
      <c r="E3" s="6" t="s">
        <v>4</v>
      </c>
      <c r="F3" s="7" t="s">
        <v>13</v>
      </c>
      <c r="G3" s="7" t="s">
        <v>10</v>
      </c>
      <c r="H3" s="7" t="s">
        <v>9</v>
      </c>
    </row>
    <row r="4" spans="2:8" ht="14.5" customHeight="1" x14ac:dyDescent="0.35">
      <c r="B4" s="12">
        <v>1</v>
      </c>
      <c r="C4" s="10" t="str">
        <f t="array" ref="C4:C13">TRANSPOSE(tabula!E4:N4)</f>
        <v>Pavediens | Lāčplēsis</v>
      </c>
      <c r="D4" s="4" t="s">
        <v>225</v>
      </c>
      <c r="E4" s="17">
        <v>108</v>
      </c>
      <c r="F4" s="8">
        <f t="array" ref="F4:F13">TRANSPOSE(tabula!E6:N6)</f>
        <v>58</v>
      </c>
      <c r="G4" s="8">
        <f t="array" ref="G4:G13">TRANSPOSE(tabula!E5:N5)</f>
        <v>150</v>
      </c>
      <c r="H4" s="9">
        <f>E4/G4</f>
        <v>0.72</v>
      </c>
    </row>
    <row r="5" spans="2:8" ht="14.5" customHeight="1" x14ac:dyDescent="0.35">
      <c r="B5" s="12">
        <v>2</v>
      </c>
      <c r="C5" s="10" t="str">
        <v>Video</v>
      </c>
      <c r="D5" s="13" t="s">
        <v>73</v>
      </c>
      <c r="E5" s="17">
        <v>120</v>
      </c>
      <c r="F5" s="16">
        <v>54.5</v>
      </c>
      <c r="G5" s="14">
        <v>150</v>
      </c>
      <c r="H5" s="15">
        <f t="shared" ref="H5:H13" si="0">E5/G5</f>
        <v>0.8</v>
      </c>
    </row>
    <row r="6" spans="2:8" ht="14.5" customHeight="1" x14ac:dyDescent="0.35">
      <c r="B6" s="12">
        <v>3</v>
      </c>
      <c r="C6" s="10" t="str">
        <v>Tuvākā atbilde</v>
      </c>
      <c r="D6" s="4" t="s">
        <v>27</v>
      </c>
      <c r="E6" s="17">
        <v>134</v>
      </c>
      <c r="F6" s="16">
        <v>84.8</v>
      </c>
      <c r="G6" s="14">
        <v>180</v>
      </c>
      <c r="H6" s="15">
        <f t="shared" si="0"/>
        <v>0.74444444444444446</v>
      </c>
    </row>
    <row r="7" spans="2:8" ht="14.5" customHeight="1" x14ac:dyDescent="0.35">
      <c r="B7" s="12">
        <v>4</v>
      </c>
      <c r="C7" s="10" t="str">
        <v>Vizuālais</v>
      </c>
      <c r="D7" s="4" t="s">
        <v>92</v>
      </c>
      <c r="E7" s="17">
        <v>147</v>
      </c>
      <c r="F7" s="16">
        <v>93.6</v>
      </c>
      <c r="G7" s="14">
        <v>102</v>
      </c>
      <c r="H7" s="15">
        <f t="shared" si="0"/>
        <v>1.4411764705882353</v>
      </c>
    </row>
    <row r="8" spans="2:8" ht="14.5" customHeight="1" x14ac:dyDescent="0.35">
      <c r="B8" s="12">
        <v>5</v>
      </c>
      <c r="C8" s="10" t="str">
        <v>Ķēde</v>
      </c>
      <c r="D8" s="4" t="s">
        <v>54</v>
      </c>
      <c r="E8" s="17">
        <v>145</v>
      </c>
      <c r="F8" s="16">
        <v>72.7</v>
      </c>
      <c r="G8" s="14">
        <v>175</v>
      </c>
      <c r="H8" s="15">
        <f t="shared" si="0"/>
        <v>0.82857142857142863</v>
      </c>
    </row>
    <row r="9" spans="2:8" ht="14.5" customHeight="1" x14ac:dyDescent="0.35">
      <c r="B9" s="12">
        <v>6</v>
      </c>
      <c r="C9" s="10" t="str">
        <v>Latviešu literatūra</v>
      </c>
      <c r="D9" s="4" t="s">
        <v>89</v>
      </c>
      <c r="E9" s="17">
        <v>130</v>
      </c>
      <c r="F9" s="16">
        <v>48.8</v>
      </c>
      <c r="G9" s="14">
        <v>150</v>
      </c>
      <c r="H9" s="15">
        <f t="shared" si="0"/>
        <v>0.8666666666666667</v>
      </c>
    </row>
    <row r="10" spans="2:8" ht="15.5" x14ac:dyDescent="0.35">
      <c r="B10" s="12">
        <v>7</v>
      </c>
      <c r="C10" s="10" t="str">
        <v>Risks | Putni</v>
      </c>
      <c r="D10" s="4" t="s">
        <v>26</v>
      </c>
      <c r="E10" s="17">
        <v>96</v>
      </c>
      <c r="F10" s="16">
        <v>57</v>
      </c>
      <c r="G10" s="14">
        <v>150</v>
      </c>
      <c r="H10" s="15">
        <f t="shared" si="0"/>
        <v>0.64</v>
      </c>
    </row>
    <row r="11" spans="2:8" ht="14.5" customHeight="1" x14ac:dyDescent="0.35">
      <c r="B11" s="12">
        <v>8</v>
      </c>
      <c r="C11" s="10" t="str">
        <v>Kas kopīgs?</v>
      </c>
      <c r="D11" s="4" t="s">
        <v>305</v>
      </c>
      <c r="E11" s="17">
        <v>144</v>
      </c>
      <c r="F11" s="16">
        <v>81.5</v>
      </c>
      <c r="G11" s="14">
        <v>180</v>
      </c>
      <c r="H11" s="15">
        <f t="shared" si="0"/>
        <v>0.8</v>
      </c>
    </row>
    <row r="12" spans="2:8" ht="14.5" customHeight="1" x14ac:dyDescent="0.35">
      <c r="B12" s="12">
        <v>9</v>
      </c>
      <c r="C12" s="10" t="str">
        <v>Ārpus kastes</v>
      </c>
      <c r="D12" s="4" t="s">
        <v>20</v>
      </c>
      <c r="E12" s="17">
        <v>137</v>
      </c>
      <c r="F12" s="16">
        <v>65.7</v>
      </c>
      <c r="G12" s="14">
        <v>150</v>
      </c>
      <c r="H12" s="15">
        <f t="shared" si="0"/>
        <v>0.91333333333333333</v>
      </c>
    </row>
    <row r="13" spans="2:8" ht="14.5" customHeight="1" x14ac:dyDescent="0.35">
      <c r="B13" s="12">
        <v>10</v>
      </c>
      <c r="C13" s="10" t="str">
        <v>Audio</v>
      </c>
      <c r="D13" s="4" t="s">
        <v>89</v>
      </c>
      <c r="E13" s="17">
        <v>127</v>
      </c>
      <c r="F13" s="16">
        <v>67.3</v>
      </c>
      <c r="G13" s="14">
        <v>150</v>
      </c>
      <c r="H13" s="15">
        <f t="shared" si="0"/>
        <v>0.84666666666666668</v>
      </c>
    </row>
    <row r="14" spans="2:8" ht="15.5" x14ac:dyDescent="0.35">
      <c r="B14" s="18" t="s">
        <v>5</v>
      </c>
      <c r="C14" s="19" t="s">
        <v>11</v>
      </c>
      <c r="D14" s="19"/>
      <c r="E14" s="19">
        <f>tabula!$O$7</f>
        <v>1091</v>
      </c>
      <c r="F14" s="18">
        <f>tabula!O6</f>
        <v>683.8</v>
      </c>
      <c r="G14" s="18">
        <f>SUM(G4:G13)</f>
        <v>1537</v>
      </c>
      <c r="H14" s="20">
        <f>E14/G14</f>
        <v>0.70982433311646065</v>
      </c>
    </row>
    <row r="15" spans="2:8" ht="15.5" x14ac:dyDescent="0.35">
      <c r="B15" s="18"/>
      <c r="C15" s="19" t="str">
        <f>tabula!$D$7</f>
        <v>Bunkurs_13</v>
      </c>
      <c r="D15" s="19"/>
      <c r="E15" s="19"/>
      <c r="F15" s="18"/>
      <c r="G15" s="18"/>
      <c r="H15" s="20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tabula</vt:lpstr>
      <vt:lpstr>Sheet1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2023-11-19T12:46:10Z</dcterms:modified>
</cp:coreProperties>
</file>