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488D8308-45B4-44F2-8F94-8F4D81DCBD4A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<sst xmlns="http://schemas.openxmlformats.org/spreadsheetml/2006/main" count="116" uniqueCount="105">
  <si>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</si>
  <si>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</si>
  <si>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</si>
  <si>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</si>
  <si>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</si>
  <si>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</si>
  <si>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</si>
  <si>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</si>
  <si>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</si>
  <si>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</si>
  <si>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</si>
  <si>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</si>
  <si>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</si>
  <si>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</si>
  <si>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</si>
  <si>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Van Tūži</t>
  </si>
  <si>
    <t>Pavediens</t>
  </si>
  <si>
    <t>Sindija DJV</t>
  </si>
  <si>
    <t>Ļoti labi</t>
  </si>
  <si>
    <t>KristsT</t>
  </si>
  <si>
    <t>Video</t>
  </si>
  <si>
    <t>Salacas Banāni</t>
  </si>
  <si>
    <t>BunS</t>
  </si>
  <si>
    <t>Mazi mili kakisi</t>
  </si>
  <si>
    <t>Pitijs</t>
  </si>
  <si>
    <t>Pareizās atbildes (max 61)</t>
  </si>
  <si>
    <t>Trakie Truši</t>
  </si>
  <si>
    <t>"Ģimenes viktorīna" LIVE (tiešsaistē / vebinārā) | 2023.gada 26.maijs</t>
  </si>
  <si>
    <t>Putni</t>
  </si>
  <si>
    <t>Animācijas filmu varoņi šķērsgriezumā</t>
  </si>
  <si>
    <t>Bērnu literatūra</t>
  </si>
  <si>
    <t>Kas kopīgs?</t>
  </si>
  <si>
    <t>Valstu karogi gravitācijas ietekmē</t>
  </si>
  <si>
    <t>Ārzemju audio</t>
  </si>
  <si>
    <t>Latviešu audio</t>
  </si>
  <si>
    <t>Latvija</t>
  </si>
  <si>
    <t xml:space="preserve">04 min. 33,030 </t>
  </si>
  <si>
    <t>05,354 sek.</t>
  </si>
  <si>
    <t>Vējā mati</t>
  </si>
  <si>
    <t xml:space="preserve">08 min. 20,205 </t>
  </si>
  <si>
    <t>09,438 sek.</t>
  </si>
  <si>
    <t xml:space="preserve">05 min. 48,151 </t>
  </si>
  <si>
    <t>06,826 sek.</t>
  </si>
  <si>
    <t>Dustijs</t>
  </si>
  <si>
    <t xml:space="preserve">06 min. 03,701 </t>
  </si>
  <si>
    <t>07,577 sek.</t>
  </si>
  <si>
    <t>sierarausis</t>
  </si>
  <si>
    <t xml:space="preserve">07 min. 46,200 </t>
  </si>
  <si>
    <t>09,713 sek.</t>
  </si>
  <si>
    <t>Travelers</t>
  </si>
  <si>
    <t xml:space="preserve">06 min. 48,270 </t>
  </si>
  <si>
    <t>08,687 sek.</t>
  </si>
  <si>
    <t xml:space="preserve">06 min. 52,883 </t>
  </si>
  <si>
    <t>08,785 sek.</t>
  </si>
  <si>
    <t>Kauguru princeses</t>
  </si>
  <si>
    <t xml:space="preserve">07 min. 48,532 </t>
  </si>
  <si>
    <t>09,969 sek.</t>
  </si>
  <si>
    <t xml:space="preserve">08 min. 32,343 </t>
  </si>
  <si>
    <t>10,901 sek.</t>
  </si>
  <si>
    <t xml:space="preserve">08 min. 26,605 </t>
  </si>
  <si>
    <t>10,779 sek.</t>
  </si>
  <si>
    <t>Pigori</t>
  </si>
  <si>
    <t xml:space="preserve">11 min. 36,844 </t>
  </si>
  <si>
    <t>14,518 sek.</t>
  </si>
  <si>
    <t>Inspektoriņš</t>
  </si>
  <si>
    <t xml:space="preserve">10 min. 04,707 </t>
  </si>
  <si>
    <t>13,146 sek.</t>
  </si>
  <si>
    <t>Mēs minam!</t>
  </si>
  <si>
    <t xml:space="preserve">06 min. 51,036 </t>
  </si>
  <si>
    <t>09,787 sek.</t>
  </si>
  <si>
    <t>3.5%</t>
  </si>
  <si>
    <t xml:space="preserve">08 min. 50,212 </t>
  </si>
  <si>
    <t>12,050 sek.</t>
  </si>
  <si>
    <t xml:space="preserve">08 min. 54,678 </t>
  </si>
  <si>
    <t>12,152 sek.</t>
  </si>
  <si>
    <t>Vecie ērmi</t>
  </si>
  <si>
    <t xml:space="preserve">08 min. 30,424 </t>
  </si>
  <si>
    <t>11,870 sek.</t>
  </si>
  <si>
    <t>Whitelies</t>
  </si>
  <si>
    <t xml:space="preserve">05 min. 24,509 </t>
  </si>
  <si>
    <t>08,113 sek.</t>
  </si>
  <si>
    <t>Pigviins</t>
  </si>
  <si>
    <t xml:space="preserve">05 min. 11,732 </t>
  </si>
  <si>
    <t>07,993 sek.</t>
  </si>
  <si>
    <t xml:space="preserve">04 min. 28,449 </t>
  </si>
  <si>
    <t>07,064 sek.</t>
  </si>
  <si>
    <t>Tūjas gurķi</t>
  </si>
  <si>
    <t xml:space="preserve">07 min. 23,310 </t>
  </si>
  <si>
    <t>11,083 sek.</t>
  </si>
  <si>
    <t>Pope spēks</t>
  </si>
  <si>
    <t xml:space="preserve">07 min. 38,268 </t>
  </si>
  <si>
    <t>11,457 sek.</t>
  </si>
  <si>
    <t xml:space="preserve">05 min. 07,085 </t>
  </si>
  <si>
    <t>08,300 sek.</t>
  </si>
  <si>
    <t>Nirvana</t>
  </si>
  <si>
    <t xml:space="preserve">06 min. 25,930 </t>
  </si>
  <si>
    <t>11,695 sek.</t>
  </si>
  <si>
    <t xml:space="preserve">02 min. 46,788 </t>
  </si>
  <si>
    <t>05,957 sek.</t>
  </si>
  <si>
    <t>Mīļmantiņas a Big Adventure</t>
  </si>
  <si>
    <t xml:space="preserve">06 min. 13,534 </t>
  </si>
  <si>
    <t>15,564 sek.</t>
  </si>
  <si>
    <t>User</t>
  </si>
  <si>
    <t xml:space="preserve">07 min. 04,335 </t>
  </si>
  <si>
    <t>18,449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</si>
</sst>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8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32"/>
  <sheetViews>
    <sheetView showGridLines="0" zoomScale="85" zoomScaleNormal="85" workbookViewId="0">
      <selection activeCell="R32" sqref="C2:R32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2" t="s">
        <v>27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2:18" ht="18" customHeight="1" x14ac:dyDescent="0.35">
      <c r="B3" s="33" t="s">
        <v>6</v>
      </c>
      <c r="C3" s="34" t="s">
        <v>0</v>
      </c>
      <c r="D3" s="35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8" t="s">
        <v>1</v>
      </c>
      <c r="P3" s="38" t="s">
        <v>2</v>
      </c>
      <c r="Q3" s="41" t="s">
        <v>25</v>
      </c>
      <c r="R3" s="41" t="s">
        <v>3</v>
      </c>
    </row>
    <row r="4" spans="2:18" ht="32.4" customHeight="1" x14ac:dyDescent="0.35">
      <c r="B4" s="33"/>
      <c r="C4" s="34"/>
      <c r="D4" s="36"/>
      <c r="E4" s="21" t="s">
        <v>16</v>
      </c>
      <c r="F4" s="21" t="s">
        <v>20</v>
      </c>
      <c r="G4" s="21" t="s">
        <v>28</v>
      </c>
      <c r="H4" s="31" t="s">
        <v>29</v>
      </c>
      <c r="I4" s="21" t="s">
        <v>34</v>
      </c>
      <c r="J4" s="21" t="s">
        <v>35</v>
      </c>
      <c r="K4" s="21" t="s">
        <v>30</v>
      </c>
      <c r="L4" s="21" t="s">
        <v>31</v>
      </c>
      <c r="M4" s="31" t="s">
        <v>32</v>
      </c>
      <c r="N4" s="21" t="s">
        <v>33</v>
      </c>
      <c r="O4" s="39"/>
      <c r="P4" s="40"/>
      <c r="Q4" s="42"/>
      <c r="R4" s="42"/>
    </row>
    <row r="5" spans="2:18" ht="20.5" customHeight="1" x14ac:dyDescent="0.35">
      <c r="B5" s="33"/>
      <c r="C5" s="34"/>
      <c r="D5" s="37"/>
      <c r="E5" s="20">
        <v>60</v>
      </c>
      <c r="F5" s="20">
        <v>60</v>
      </c>
      <c r="G5" s="20">
        <v>60</v>
      </c>
      <c r="H5" s="20">
        <v>60</v>
      </c>
      <c r="I5" s="20">
        <v>60</v>
      </c>
      <c r="J5" s="20">
        <v>60</v>
      </c>
      <c r="K5" s="20">
        <v>60</v>
      </c>
      <c r="L5" s="20">
        <v>75</v>
      </c>
      <c r="M5" s="20">
        <v>60</v>
      </c>
      <c r="N5" s="20">
        <v>60</v>
      </c>
      <c r="O5" s="10">
        <f t="shared" ref="O5" si="0">SUM(E5:N5)</f>
        <v>615</v>
      </c>
      <c r="P5" s="40"/>
      <c r="Q5" s="42"/>
      <c r="R5" s="42"/>
    </row>
    <row r="6" spans="2:18" ht="15" customHeight="1" x14ac:dyDescent="0.35">
      <c r="B6" s="8"/>
      <c r="C6" s="22"/>
      <c r="D6" s="23" t="s">
        <v>12</v>
      </c>
      <c r="E6" s="23">
        <f>ROUND(AVERAGE(E7:E81),1)</f>
        <v>35.9</v>
      </c>
      <c r="F6" s="23">
        <f t="shared" ref="F6:O6" si="1">ROUND(AVERAGE(F7:F81),1)</f>
        <v>38.299999999999997</v>
      </c>
      <c r="G6" s="23">
        <f t="shared" si="1"/>
        <v>40</v>
      </c>
      <c r="H6" s="23">
        <f t="shared" si="1"/>
        <v>25</v>
      </c>
      <c r="I6" s="23">
        <f t="shared" si="1"/>
        <v>29</v>
      </c>
      <c r="J6" s="23">
        <f t="shared" si="1"/>
        <v>43.9</v>
      </c>
      <c r="K6" s="23">
        <f t="shared" si="1"/>
        <v>40.700000000000003</v>
      </c>
      <c r="L6" s="23">
        <f t="shared" si="1"/>
        <v>60.1</v>
      </c>
      <c r="M6" s="23">
        <f t="shared" si="1"/>
        <v>46.1</v>
      </c>
      <c r="N6" s="23">
        <f t="shared" si="1"/>
        <v>25</v>
      </c>
      <c r="O6" s="23">
        <f t="shared" si="1"/>
        <v>384</v>
      </c>
      <c r="P6" s="39"/>
      <c r="Q6" s="43"/>
      <c r="R6" s="43"/>
    </row>
    <row r="7" spans="2:18" x14ac:dyDescent="0.35">
      <c r="B7" s="5">
        <v>1</v>
      </c>
      <c r="C7" s="11">
        <v>1</v>
      </c>
      <c r="D7" s="12" t="s">
        <v>17</v>
      </c>
      <c r="E7" s="1">
        <v>56</v>
      </c>
      <c r="F7" s="1">
        <v>40</v>
      </c>
      <c r="G7" s="1">
        <v>57</v>
      </c>
      <c r="H7" s="1">
        <v>32</v>
      </c>
      <c r="I7" s="1">
        <v>36</v>
      </c>
      <c r="J7" s="1">
        <v>54</v>
      </c>
      <c r="K7" s="1">
        <v>60</v>
      </c>
      <c r="L7" s="1">
        <v>75</v>
      </c>
      <c r="M7" s="1">
        <v>60</v>
      </c>
      <c r="N7" s="1">
        <v>32</v>
      </c>
      <c r="O7" s="24">
        <v>502</v>
      </c>
      <c r="P7" s="25" t="s">
        <v>36</v>
      </c>
      <c r="Q7" s="25">
        <v>51</v>
      </c>
      <c r="R7" s="25" t="s">
        <v>37</v>
      </c>
    </row>
    <row r="8" spans="2:18" x14ac:dyDescent="0.35">
      <c r="B8" s="5">
        <v>3</v>
      </c>
      <c r="C8" s="11">
        <v>2</v>
      </c>
      <c r="D8" s="12" t="s">
        <v>38</v>
      </c>
      <c r="E8" s="1">
        <v>43</v>
      </c>
      <c r="F8" s="1">
        <v>54</v>
      </c>
      <c r="G8" s="1">
        <v>55</v>
      </c>
      <c r="H8" s="1">
        <v>42</v>
      </c>
      <c r="I8" s="1">
        <v>23</v>
      </c>
      <c r="J8" s="1">
        <v>59</v>
      </c>
      <c r="K8" s="1">
        <v>46</v>
      </c>
      <c r="L8" s="1">
        <v>75</v>
      </c>
      <c r="M8" s="1">
        <v>59</v>
      </c>
      <c r="N8" s="1">
        <v>32</v>
      </c>
      <c r="O8" s="24">
        <v>488</v>
      </c>
      <c r="P8" s="25" t="s">
        <v>39</v>
      </c>
      <c r="Q8" s="25">
        <v>53</v>
      </c>
      <c r="R8" s="25" t="s">
        <v>40</v>
      </c>
    </row>
    <row r="9" spans="2:18" x14ac:dyDescent="0.35">
      <c r="B9" s="5">
        <v>3</v>
      </c>
      <c r="C9" s="11">
        <v>3</v>
      </c>
      <c r="D9" s="12" t="s">
        <v>18</v>
      </c>
      <c r="E9" s="1">
        <v>35</v>
      </c>
      <c r="F9" s="1">
        <v>57</v>
      </c>
      <c r="G9" s="1">
        <v>38</v>
      </c>
      <c r="H9" s="1">
        <v>41</v>
      </c>
      <c r="I9" s="1">
        <v>35</v>
      </c>
      <c r="J9" s="1">
        <v>57</v>
      </c>
      <c r="K9" s="1">
        <v>50</v>
      </c>
      <c r="L9" s="1">
        <v>75</v>
      </c>
      <c r="M9" s="1">
        <v>60</v>
      </c>
      <c r="N9" s="1">
        <v>39</v>
      </c>
      <c r="O9" s="24">
        <v>487</v>
      </c>
      <c r="P9" s="25" t="s">
        <v>41</v>
      </c>
      <c r="Q9" s="25">
        <v>51</v>
      </c>
      <c r="R9" s="25" t="s">
        <v>42</v>
      </c>
    </row>
    <row r="10" spans="2:18" x14ac:dyDescent="0.35">
      <c r="B10" s="5">
        <v>1</v>
      </c>
      <c r="C10" s="11">
        <v>4</v>
      </c>
      <c r="D10" s="12" t="s">
        <v>43</v>
      </c>
      <c r="E10" s="1">
        <v>29</v>
      </c>
      <c r="F10" s="1">
        <v>37</v>
      </c>
      <c r="G10" s="1">
        <v>30</v>
      </c>
      <c r="H10" s="1">
        <v>27</v>
      </c>
      <c r="I10" s="1">
        <v>60</v>
      </c>
      <c r="J10" s="1">
        <v>60</v>
      </c>
      <c r="K10" s="1">
        <v>40</v>
      </c>
      <c r="L10" s="1">
        <v>72</v>
      </c>
      <c r="M10" s="1">
        <v>52</v>
      </c>
      <c r="N10" s="1">
        <v>53</v>
      </c>
      <c r="O10" s="24">
        <v>460</v>
      </c>
      <c r="P10" s="25" t="s">
        <v>44</v>
      </c>
      <c r="Q10" s="25">
        <v>48</v>
      </c>
      <c r="R10" s="25" t="s">
        <v>45</v>
      </c>
    </row>
    <row r="11" spans="2:18" x14ac:dyDescent="0.35">
      <c r="B11" s="5">
        <v>1</v>
      </c>
      <c r="C11" s="11">
        <v>5</v>
      </c>
      <c r="D11" s="12" t="s">
        <v>46</v>
      </c>
      <c r="E11" s="1">
        <v>46</v>
      </c>
      <c r="F11" s="1">
        <v>45</v>
      </c>
      <c r="G11" s="1">
        <v>45</v>
      </c>
      <c r="H11" s="1">
        <v>31</v>
      </c>
      <c r="I11" s="1">
        <v>16</v>
      </c>
      <c r="J11" s="1">
        <v>48</v>
      </c>
      <c r="K11" s="1">
        <v>59</v>
      </c>
      <c r="L11" s="1">
        <v>64</v>
      </c>
      <c r="M11" s="1">
        <v>49</v>
      </c>
      <c r="N11" s="1">
        <v>36</v>
      </c>
      <c r="O11" s="24">
        <v>439</v>
      </c>
      <c r="P11" s="25" t="s">
        <v>47</v>
      </c>
      <c r="Q11" s="25">
        <v>48</v>
      </c>
      <c r="R11" s="25" t="s">
        <v>48</v>
      </c>
    </row>
    <row r="12" spans="2:18" x14ac:dyDescent="0.35">
      <c r="B12" s="5">
        <v>3</v>
      </c>
      <c r="C12" s="11">
        <v>6</v>
      </c>
      <c r="D12" s="12" t="s">
        <v>49</v>
      </c>
      <c r="E12" s="1">
        <v>46</v>
      </c>
      <c r="F12" s="1">
        <v>39</v>
      </c>
      <c r="G12" s="1">
        <v>56</v>
      </c>
      <c r="H12" s="1">
        <v>26</v>
      </c>
      <c r="I12" s="1">
        <v>45</v>
      </c>
      <c r="J12" s="1">
        <v>47</v>
      </c>
      <c r="K12" s="1">
        <v>54</v>
      </c>
      <c r="L12" s="1">
        <v>59</v>
      </c>
      <c r="M12" s="1">
        <v>29</v>
      </c>
      <c r="N12" s="1">
        <v>35</v>
      </c>
      <c r="O12" s="24">
        <v>436</v>
      </c>
      <c r="P12" s="25" t="s">
        <v>50</v>
      </c>
      <c r="Q12" s="25">
        <v>47</v>
      </c>
      <c r="R12" s="25" t="s">
        <v>51</v>
      </c>
    </row>
    <row r="13" spans="2:18" x14ac:dyDescent="0.35">
      <c r="B13" s="5">
        <v>1</v>
      </c>
      <c r="C13" s="11">
        <v>7</v>
      </c>
      <c r="D13" s="13" t="s">
        <v>15</v>
      </c>
      <c r="E13" s="1">
        <v>50</v>
      </c>
      <c r="F13" s="1">
        <v>50</v>
      </c>
      <c r="G13" s="1">
        <v>40</v>
      </c>
      <c r="H13" s="1">
        <v>8</v>
      </c>
      <c r="I13" s="1">
        <v>36</v>
      </c>
      <c r="J13" s="1">
        <v>57</v>
      </c>
      <c r="K13" s="1">
        <v>39</v>
      </c>
      <c r="L13" s="1">
        <v>74</v>
      </c>
      <c r="M13" s="1">
        <v>49</v>
      </c>
      <c r="N13" s="1">
        <v>33</v>
      </c>
      <c r="O13" s="24">
        <v>436</v>
      </c>
      <c r="P13" s="25" t="s">
        <v>52</v>
      </c>
      <c r="Q13" s="25">
        <v>47</v>
      </c>
      <c r="R13" s="25" t="s">
        <v>53</v>
      </c>
    </row>
    <row r="14" spans="2:18" x14ac:dyDescent="0.35">
      <c r="B14" s="5">
        <v>3</v>
      </c>
      <c r="C14" s="11">
        <v>8</v>
      </c>
      <c r="D14" s="19" t="s">
        <v>54</v>
      </c>
      <c r="E14" s="1">
        <v>48</v>
      </c>
      <c r="F14" s="1">
        <v>47</v>
      </c>
      <c r="G14" s="1">
        <v>37</v>
      </c>
      <c r="H14" s="1">
        <v>26</v>
      </c>
      <c r="I14" s="1">
        <v>27</v>
      </c>
      <c r="J14" s="1">
        <v>37</v>
      </c>
      <c r="K14" s="1">
        <v>56</v>
      </c>
      <c r="L14" s="1">
        <v>74</v>
      </c>
      <c r="M14" s="1">
        <v>48</v>
      </c>
      <c r="N14" s="1">
        <v>33</v>
      </c>
      <c r="O14" s="24">
        <v>433</v>
      </c>
      <c r="P14" s="25" t="s">
        <v>55</v>
      </c>
      <c r="Q14" s="25">
        <v>47</v>
      </c>
      <c r="R14" s="25" t="s">
        <v>56</v>
      </c>
    </row>
    <row r="15" spans="2:18" x14ac:dyDescent="0.35">
      <c r="B15" s="5">
        <v>1</v>
      </c>
      <c r="C15" s="11">
        <v>9</v>
      </c>
      <c r="D15" s="12" t="s">
        <v>26</v>
      </c>
      <c r="E15" s="1">
        <v>43</v>
      </c>
      <c r="F15" s="1">
        <v>44</v>
      </c>
      <c r="G15" s="1">
        <v>30</v>
      </c>
      <c r="H15" s="1">
        <v>27</v>
      </c>
      <c r="I15" s="1">
        <v>34</v>
      </c>
      <c r="J15" s="1">
        <v>45</v>
      </c>
      <c r="K15" s="1">
        <v>49</v>
      </c>
      <c r="L15" s="1">
        <v>71</v>
      </c>
      <c r="M15" s="1">
        <v>55</v>
      </c>
      <c r="N15" s="1">
        <v>26</v>
      </c>
      <c r="O15" s="24">
        <v>424</v>
      </c>
      <c r="P15" s="25" t="s">
        <v>57</v>
      </c>
      <c r="Q15" s="25">
        <v>47</v>
      </c>
      <c r="R15" s="25" t="s">
        <v>58</v>
      </c>
    </row>
    <row r="16" spans="2:18" x14ac:dyDescent="0.35">
      <c r="B16" s="5">
        <v>1</v>
      </c>
      <c r="C16" s="11">
        <v>10</v>
      </c>
      <c r="D16" s="13" t="s">
        <v>22</v>
      </c>
      <c r="E16" s="1">
        <v>44</v>
      </c>
      <c r="F16" s="1">
        <v>36</v>
      </c>
      <c r="G16" s="1">
        <v>52</v>
      </c>
      <c r="H16" s="1">
        <v>25</v>
      </c>
      <c r="I16" s="1">
        <v>33</v>
      </c>
      <c r="J16" s="1">
        <v>53</v>
      </c>
      <c r="K16" s="1">
        <v>48</v>
      </c>
      <c r="L16" s="1">
        <v>64</v>
      </c>
      <c r="M16" s="1">
        <v>49</v>
      </c>
      <c r="N16" s="1">
        <v>18</v>
      </c>
      <c r="O16" s="24">
        <v>422</v>
      </c>
      <c r="P16" s="25" t="s">
        <v>59</v>
      </c>
      <c r="Q16" s="25">
        <v>47</v>
      </c>
      <c r="R16" s="25" t="s">
        <v>60</v>
      </c>
    </row>
    <row r="17" spans="2:18" x14ac:dyDescent="0.35">
      <c r="B17" s="5">
        <v>2</v>
      </c>
      <c r="C17" s="11">
        <v>11</v>
      </c>
      <c r="D17" s="12" t="s">
        <v>61</v>
      </c>
      <c r="E17" s="1">
        <v>38</v>
      </c>
      <c r="F17" s="1">
        <v>38</v>
      </c>
      <c r="G17" s="1">
        <v>52</v>
      </c>
      <c r="H17" s="1">
        <v>38</v>
      </c>
      <c r="I17" s="1">
        <v>29</v>
      </c>
      <c r="J17" s="1">
        <v>31</v>
      </c>
      <c r="K17" s="1">
        <v>44</v>
      </c>
      <c r="L17" s="1">
        <v>66</v>
      </c>
      <c r="M17" s="1">
        <v>46</v>
      </c>
      <c r="N17" s="1">
        <v>23</v>
      </c>
      <c r="O17" s="24">
        <v>405</v>
      </c>
      <c r="P17" s="25" t="s">
        <v>62</v>
      </c>
      <c r="Q17" s="25">
        <v>48</v>
      </c>
      <c r="R17" s="25" t="s">
        <v>63</v>
      </c>
    </row>
    <row r="18" spans="2:18" x14ac:dyDescent="0.35">
      <c r="B18" s="5">
        <v>3</v>
      </c>
      <c r="C18" s="11">
        <v>12</v>
      </c>
      <c r="D18" s="12" t="s">
        <v>64</v>
      </c>
      <c r="E18" s="1">
        <v>31</v>
      </c>
      <c r="F18" s="1">
        <v>46</v>
      </c>
      <c r="G18" s="1">
        <v>45</v>
      </c>
      <c r="H18" s="1">
        <v>24</v>
      </c>
      <c r="I18" s="1">
        <v>38</v>
      </c>
      <c r="J18" s="1">
        <v>53</v>
      </c>
      <c r="K18" s="1">
        <v>22</v>
      </c>
      <c r="L18" s="1">
        <v>70</v>
      </c>
      <c r="M18" s="1">
        <v>43</v>
      </c>
      <c r="N18" s="1">
        <v>26</v>
      </c>
      <c r="O18" s="24">
        <v>398</v>
      </c>
      <c r="P18" s="25" t="s">
        <v>65</v>
      </c>
      <c r="Q18" s="25">
        <v>46</v>
      </c>
      <c r="R18" s="25" t="s">
        <v>66</v>
      </c>
    </row>
    <row r="19" spans="2:18" x14ac:dyDescent="0.35">
      <c r="B19" s="5">
        <v>2</v>
      </c>
      <c r="C19" s="11">
        <v>13</v>
      </c>
      <c r="D19" s="13" t="s">
        <v>67</v>
      </c>
      <c r="E19" s="1">
        <v>35</v>
      </c>
      <c r="F19" s="1">
        <v>54</v>
      </c>
      <c r="G19" s="1">
        <v>39</v>
      </c>
      <c r="H19" s="1">
        <v>19</v>
      </c>
      <c r="I19" s="1">
        <v>35</v>
      </c>
      <c r="J19" s="1">
        <v>55</v>
      </c>
      <c r="K19" s="1">
        <v>46</v>
      </c>
      <c r="L19" s="1">
        <v>62</v>
      </c>
      <c r="M19" s="1">
        <v>42</v>
      </c>
      <c r="N19" s="1">
        <v>0</v>
      </c>
      <c r="O19" s="24">
        <v>387</v>
      </c>
      <c r="P19" s="25" t="s">
        <v>68</v>
      </c>
      <c r="Q19" s="25">
        <v>42</v>
      </c>
      <c r="R19" s="25" t="s">
        <v>69</v>
      </c>
    </row>
    <row r="20" spans="2:18" x14ac:dyDescent="0.35">
      <c r="B20" s="5">
        <v>2</v>
      </c>
      <c r="C20" s="11">
        <v>14</v>
      </c>
      <c r="D20" s="13" t="s">
        <v>70</v>
      </c>
      <c r="E20" s="1">
        <v>40</v>
      </c>
      <c r="F20" s="1">
        <v>57</v>
      </c>
      <c r="G20" s="1">
        <v>52</v>
      </c>
      <c r="H20" s="1">
        <v>18</v>
      </c>
      <c r="I20" s="1">
        <v>18</v>
      </c>
      <c r="J20" s="1">
        <v>43</v>
      </c>
      <c r="K20" s="1">
        <v>22</v>
      </c>
      <c r="L20" s="1">
        <v>56</v>
      </c>
      <c r="M20" s="1">
        <v>50</v>
      </c>
      <c r="N20" s="1">
        <v>30</v>
      </c>
      <c r="O20" s="24">
        <v>386</v>
      </c>
      <c r="P20" s="25" t="s">
        <v>71</v>
      </c>
      <c r="Q20" s="25">
        <v>44</v>
      </c>
      <c r="R20" s="25" t="s">
        <v>72</v>
      </c>
    </row>
    <row r="21" spans="2:18" x14ac:dyDescent="0.35">
      <c r="B21" s="5">
        <v>2</v>
      </c>
      <c r="C21" s="11">
        <v>15</v>
      </c>
      <c r="D21" s="12" t="s">
        <v>21</v>
      </c>
      <c r="E21" s="1">
        <v>37</v>
      </c>
      <c r="F21" s="1">
        <v>43</v>
      </c>
      <c r="G21" s="1">
        <v>38</v>
      </c>
      <c r="H21" s="1">
        <v>33</v>
      </c>
      <c r="I21" s="1">
        <v>17</v>
      </c>
      <c r="J21" s="1">
        <v>44</v>
      </c>
      <c r="K21" s="1">
        <v>54</v>
      </c>
      <c r="L21" s="1">
        <v>46</v>
      </c>
      <c r="M21" s="1">
        <v>38</v>
      </c>
      <c r="N21" s="1">
        <v>34</v>
      </c>
      <c r="O21" s="24">
        <v>384</v>
      </c>
      <c r="P21" s="25" t="s">
        <v>73</v>
      </c>
      <c r="Q21" s="25">
        <v>44</v>
      </c>
      <c r="R21" s="25" t="s">
        <v>74</v>
      </c>
    </row>
    <row r="22" spans="2:18" x14ac:dyDescent="0.35">
      <c r="B22" s="5">
        <v>3</v>
      </c>
      <c r="C22" s="11">
        <v>16</v>
      </c>
      <c r="D22" s="12" t="s">
        <v>75</v>
      </c>
      <c r="E22" s="1">
        <v>39</v>
      </c>
      <c r="F22" s="1">
        <v>45</v>
      </c>
      <c r="G22" s="1">
        <v>37</v>
      </c>
      <c r="H22" s="1">
        <v>15</v>
      </c>
      <c r="I22" s="1">
        <v>25</v>
      </c>
      <c r="J22" s="1">
        <v>44</v>
      </c>
      <c r="K22" s="1">
        <v>35</v>
      </c>
      <c r="L22" s="1">
        <v>71</v>
      </c>
      <c r="M22" s="1">
        <v>49</v>
      </c>
      <c r="N22" s="1">
        <v>21</v>
      </c>
      <c r="O22" s="24">
        <v>381</v>
      </c>
      <c r="P22" s="25" t="s">
        <v>76</v>
      </c>
      <c r="Q22" s="25">
        <v>43</v>
      </c>
      <c r="R22" s="25" t="s">
        <v>77</v>
      </c>
    </row>
    <row r="23" spans="2:18" x14ac:dyDescent="0.35">
      <c r="B23" s="5">
        <v>1</v>
      </c>
      <c r="C23" s="11">
        <v>17</v>
      </c>
      <c r="D23" s="13" t="s">
        <v>78</v>
      </c>
      <c r="E23" s="1">
        <v>47</v>
      </c>
      <c r="F23" s="1">
        <v>39</v>
      </c>
      <c r="G23" s="1">
        <v>58</v>
      </c>
      <c r="H23" s="1">
        <v>18</v>
      </c>
      <c r="I23" s="1">
        <v>9</v>
      </c>
      <c r="J23" s="1">
        <v>45</v>
      </c>
      <c r="K23" s="1">
        <v>47</v>
      </c>
      <c r="L23" s="1">
        <v>48</v>
      </c>
      <c r="M23" s="1">
        <v>49</v>
      </c>
      <c r="N23" s="1">
        <v>16</v>
      </c>
      <c r="O23" s="24">
        <v>376</v>
      </c>
      <c r="P23" s="25" t="s">
        <v>79</v>
      </c>
      <c r="Q23" s="25">
        <v>40</v>
      </c>
      <c r="R23" s="25" t="s">
        <v>80</v>
      </c>
    </row>
    <row r="24" spans="2:18" x14ac:dyDescent="0.35">
      <c r="B24" s="5">
        <v>3</v>
      </c>
      <c r="C24" s="11">
        <v>18</v>
      </c>
      <c r="D24" s="12" t="s">
        <v>81</v>
      </c>
      <c r="E24" s="1">
        <v>34</v>
      </c>
      <c r="F24" s="1">
        <v>30</v>
      </c>
      <c r="G24" s="1">
        <v>34</v>
      </c>
      <c r="H24" s="1">
        <v>41</v>
      </c>
      <c r="I24" s="1">
        <v>35</v>
      </c>
      <c r="J24" s="1">
        <v>33</v>
      </c>
      <c r="K24" s="1">
        <v>20</v>
      </c>
      <c r="L24" s="1">
        <v>73</v>
      </c>
      <c r="M24" s="1">
        <v>49</v>
      </c>
      <c r="N24" s="1">
        <v>19</v>
      </c>
      <c r="O24" s="24">
        <v>368</v>
      </c>
      <c r="P24" s="25" t="s">
        <v>82</v>
      </c>
      <c r="Q24" s="25">
        <v>39</v>
      </c>
      <c r="R24" s="25" t="s">
        <v>83</v>
      </c>
    </row>
    <row r="25" spans="2:18" x14ac:dyDescent="0.35">
      <c r="B25" s="5">
        <v>3</v>
      </c>
      <c r="C25" s="11">
        <v>19</v>
      </c>
      <c r="D25" s="13" t="s">
        <v>23</v>
      </c>
      <c r="E25" s="1">
        <v>0</v>
      </c>
      <c r="F25" s="1">
        <v>19</v>
      </c>
      <c r="G25" s="1">
        <v>39</v>
      </c>
      <c r="H25" s="1">
        <v>31</v>
      </c>
      <c r="I25" s="1">
        <v>44</v>
      </c>
      <c r="J25" s="1">
        <v>35</v>
      </c>
      <c r="K25" s="1">
        <v>49</v>
      </c>
      <c r="L25" s="1">
        <v>64</v>
      </c>
      <c r="M25" s="1">
        <v>50</v>
      </c>
      <c r="N25" s="1">
        <v>32</v>
      </c>
      <c r="O25" s="24">
        <v>363</v>
      </c>
      <c r="P25" s="25" t="s">
        <v>84</v>
      </c>
      <c r="Q25" s="25">
        <v>38</v>
      </c>
      <c r="R25" s="25" t="s">
        <v>85</v>
      </c>
    </row>
    <row r="26" spans="2:18" x14ac:dyDescent="0.35">
      <c r="B26" s="5">
        <v>3</v>
      </c>
      <c r="C26" s="11">
        <v>20</v>
      </c>
      <c r="D26" s="13" t="s">
        <v>86</v>
      </c>
      <c r="E26" s="1">
        <v>26</v>
      </c>
      <c r="F26" s="1">
        <v>36</v>
      </c>
      <c r="G26" s="1">
        <v>46</v>
      </c>
      <c r="H26" s="1">
        <v>17</v>
      </c>
      <c r="I26" s="1">
        <v>40</v>
      </c>
      <c r="J26" s="1">
        <v>39</v>
      </c>
      <c r="K26" s="1">
        <v>27</v>
      </c>
      <c r="L26" s="1">
        <v>48</v>
      </c>
      <c r="M26" s="1">
        <v>56</v>
      </c>
      <c r="N26" s="1">
        <v>22</v>
      </c>
      <c r="O26" s="24">
        <v>357</v>
      </c>
      <c r="P26" s="25" t="s">
        <v>87</v>
      </c>
      <c r="Q26" s="25">
        <v>40</v>
      </c>
      <c r="R26" s="25" t="s">
        <v>88</v>
      </c>
    </row>
    <row r="27" spans="2:18" x14ac:dyDescent="0.35">
      <c r="B27" s="5">
        <v>1</v>
      </c>
      <c r="C27" s="11">
        <v>21</v>
      </c>
      <c r="D27" s="13" t="s">
        <v>89</v>
      </c>
      <c r="E27" s="1">
        <v>31</v>
      </c>
      <c r="F27" s="1">
        <v>38</v>
      </c>
      <c r="G27" s="1">
        <v>42</v>
      </c>
      <c r="H27" s="1">
        <v>16</v>
      </c>
      <c r="I27" s="1">
        <v>27</v>
      </c>
      <c r="J27" s="1">
        <v>55</v>
      </c>
      <c r="K27" s="1">
        <v>23</v>
      </c>
      <c r="L27" s="1">
        <v>55</v>
      </c>
      <c r="M27" s="1">
        <v>39</v>
      </c>
      <c r="N27" s="1">
        <v>27</v>
      </c>
      <c r="O27" s="24">
        <v>353</v>
      </c>
      <c r="P27" s="25" t="s">
        <v>90</v>
      </c>
      <c r="Q27" s="25">
        <v>40</v>
      </c>
      <c r="R27" s="25" t="s">
        <v>91</v>
      </c>
    </row>
    <row r="28" spans="2:18" x14ac:dyDescent="0.35">
      <c r="B28" s="5">
        <v>1</v>
      </c>
      <c r="C28" s="11">
        <v>22</v>
      </c>
      <c r="D28" s="19" t="s">
        <v>19</v>
      </c>
      <c r="E28" s="1">
        <v>34</v>
      </c>
      <c r="F28" s="1">
        <v>39</v>
      </c>
      <c r="G28" s="1">
        <v>18</v>
      </c>
      <c r="H28" s="1">
        <v>41</v>
      </c>
      <c r="I28" s="1">
        <v>9</v>
      </c>
      <c r="J28" s="1">
        <v>20</v>
      </c>
      <c r="K28" s="1">
        <v>58</v>
      </c>
      <c r="L28" s="1">
        <v>40</v>
      </c>
      <c r="M28" s="1">
        <v>58</v>
      </c>
      <c r="N28" s="1">
        <v>33</v>
      </c>
      <c r="O28" s="24">
        <v>350</v>
      </c>
      <c r="P28" s="25" t="s">
        <v>92</v>
      </c>
      <c r="Q28" s="25">
        <v>37</v>
      </c>
      <c r="R28" s="25" t="s">
        <v>93</v>
      </c>
    </row>
    <row r="29" spans="2:18" x14ac:dyDescent="0.35">
      <c r="B29" s="5">
        <v>3</v>
      </c>
      <c r="C29" s="11">
        <v>23</v>
      </c>
      <c r="D29" s="13" t="s">
        <v>94</v>
      </c>
      <c r="E29" s="1">
        <v>45</v>
      </c>
      <c r="F29" s="1">
        <v>26</v>
      </c>
      <c r="G29" s="1">
        <v>34</v>
      </c>
      <c r="H29" s="1">
        <v>25</v>
      </c>
      <c r="I29" s="1">
        <v>26</v>
      </c>
      <c r="J29" s="1">
        <v>32</v>
      </c>
      <c r="K29" s="1">
        <v>18</v>
      </c>
      <c r="L29" s="1">
        <v>44</v>
      </c>
      <c r="M29" s="1">
        <v>37</v>
      </c>
      <c r="N29" s="1">
        <v>9</v>
      </c>
      <c r="O29" s="24">
        <v>296</v>
      </c>
      <c r="P29" s="25" t="s">
        <v>95</v>
      </c>
      <c r="Q29" s="25">
        <v>33</v>
      </c>
      <c r="R29" s="25" t="s">
        <v>96</v>
      </c>
    </row>
    <row r="30" spans="2:18" x14ac:dyDescent="0.35">
      <c r="C30" s="11">
        <v>24</v>
      </c>
      <c r="D30" s="13" t="s">
        <v>24</v>
      </c>
      <c r="E30" s="1">
        <v>0</v>
      </c>
      <c r="F30" s="1">
        <v>0</v>
      </c>
      <c r="G30" s="1">
        <v>0</v>
      </c>
      <c r="H30" s="1">
        <v>30</v>
      </c>
      <c r="I30" s="1">
        <v>26</v>
      </c>
      <c r="J30" s="1">
        <v>54</v>
      </c>
      <c r="K30" s="1">
        <v>39</v>
      </c>
      <c r="L30" s="1">
        <v>73</v>
      </c>
      <c r="M30" s="1">
        <v>47</v>
      </c>
      <c r="N30" s="1">
        <v>8</v>
      </c>
      <c r="O30" s="24">
        <v>277</v>
      </c>
      <c r="P30" s="25" t="s">
        <v>97</v>
      </c>
      <c r="Q30" s="25">
        <v>28</v>
      </c>
      <c r="R30" s="25" t="s">
        <v>98</v>
      </c>
    </row>
    <row r="31" spans="2:18" x14ac:dyDescent="0.35">
      <c r="C31" s="11">
        <v>25</v>
      </c>
      <c r="D31" s="13" t="s">
        <v>99</v>
      </c>
      <c r="E31" s="1">
        <v>25</v>
      </c>
      <c r="F31" s="1">
        <v>11</v>
      </c>
      <c r="G31" s="1">
        <v>33</v>
      </c>
      <c r="H31" s="1">
        <v>0</v>
      </c>
      <c r="I31" s="1">
        <v>21</v>
      </c>
      <c r="J31" s="1">
        <v>18</v>
      </c>
      <c r="K31" s="1">
        <v>36</v>
      </c>
      <c r="L31" s="1">
        <v>19</v>
      </c>
      <c r="M31" s="1">
        <v>19</v>
      </c>
      <c r="N31" s="1">
        <v>12</v>
      </c>
      <c r="O31" s="24">
        <v>194</v>
      </c>
      <c r="P31" s="25" t="s">
        <v>100</v>
      </c>
      <c r="Q31" s="25">
        <v>24</v>
      </c>
      <c r="R31" s="25" t="s">
        <v>101</v>
      </c>
    </row>
    <row r="32" spans="2:18" x14ac:dyDescent="0.35">
      <c r="C32" s="11">
        <v>26</v>
      </c>
      <c r="D32" s="13" t="s">
        <v>102</v>
      </c>
      <c r="E32" s="1">
        <v>32</v>
      </c>
      <c r="F32" s="1">
        <v>26</v>
      </c>
      <c r="G32" s="1">
        <v>34</v>
      </c>
      <c r="H32" s="1">
        <v>0</v>
      </c>
      <c r="I32" s="1">
        <v>9</v>
      </c>
      <c r="J32" s="1">
        <v>23</v>
      </c>
      <c r="K32" s="1">
        <v>16</v>
      </c>
      <c r="L32" s="1">
        <v>24</v>
      </c>
      <c r="M32" s="1">
        <v>17</v>
      </c>
      <c r="N32" s="1">
        <v>0</v>
      </c>
      <c r="O32" s="24">
        <v>181</v>
      </c>
      <c r="P32" s="25" t="s">
        <v>103</v>
      </c>
      <c r="Q32" s="25">
        <v>23</v>
      </c>
      <c r="R32" s="25" t="s">
        <v>104</v>
      </c>
    </row>
  </sheetData>
  <sortState xmlns:xlrd2="http://schemas.microsoft.com/office/spreadsheetml/2017/richdata2" ref="D7:R32">
    <sortCondition descending="1" ref="O7:O32"/>
    <sortCondition descending="1" ref="Q7:Q32"/>
    <sortCondition ref="D7:D32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32">
    <cfRule type="colorScale" priority="4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2">
    <cfRule type="colorScale" priority="5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2">
    <cfRule type="colorScale" priority="5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2">
    <cfRule type="colorScale" priority="5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2">
    <cfRule type="colorScale" priority="5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2">
    <cfRule type="colorScale" priority="5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N7" sqref="N7"/>
    </sheetView>
  </sheetViews>
  <sheetFormatPr defaultRowHeight="14.5" x14ac:dyDescent="0.35"/>
  <cols>
    <col min="2" max="2" width="4.08984375" customWidth="1"/>
    <col min="3" max="3" width="33.1796875" bestFit="1" customWidth="1"/>
    <col min="4" max="4" width="17.26953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4" t="str">
        <f>CONCATENATE(tabula!C2," --&gt; Raundu uzvarētāji")</f>
        <v>"Ģimenes viktorīna" LIVE (tiešsaistē / vebinārā) | 2023.gada 26.maijs --&gt; Raundu uzvarētāji</v>
      </c>
      <c r="C2" s="44"/>
      <c r="D2" s="44"/>
      <c r="E2" s="44"/>
      <c r="F2" s="44"/>
      <c r="G2" s="44"/>
      <c r="H2" s="44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17</v>
      </c>
      <c r="E4" s="30">
        <v>56</v>
      </c>
      <c r="F4" s="14">
        <f t="array" ref="F4:F13">TRANSPOSE(tabula!E6:N6)</f>
        <v>35.9</v>
      </c>
      <c r="G4" s="14">
        <f t="array" ref="G4:G13">TRANSPOSE(tabula!E5:N5)</f>
        <v>60</v>
      </c>
      <c r="H4" s="15">
        <f>E4/G4</f>
        <v>0.93333333333333335</v>
      </c>
    </row>
    <row r="5" spans="2:8" ht="14.5" customHeight="1" x14ac:dyDescent="0.35">
      <c r="B5" s="18">
        <v>2</v>
      </c>
      <c r="C5" s="16" t="str">
        <v>Video</v>
      </c>
      <c r="D5" s="26" t="s">
        <v>18</v>
      </c>
      <c r="E5" s="30">
        <v>57</v>
      </c>
      <c r="F5" s="29">
        <v>38.299999999999997</v>
      </c>
      <c r="G5" s="27">
        <v>60</v>
      </c>
      <c r="H5" s="28">
        <f t="shared" ref="H5:H13" si="0">E5/G5</f>
        <v>0.95</v>
      </c>
    </row>
    <row r="6" spans="2:8" ht="14.5" customHeight="1" x14ac:dyDescent="0.35">
      <c r="B6" s="18">
        <v>3</v>
      </c>
      <c r="C6" s="16" t="str">
        <v>Putni</v>
      </c>
      <c r="D6" s="6" t="s">
        <v>78</v>
      </c>
      <c r="E6" s="30">
        <v>58</v>
      </c>
      <c r="F6" s="29">
        <v>40</v>
      </c>
      <c r="G6" s="27">
        <v>60</v>
      </c>
      <c r="H6" s="28">
        <f t="shared" si="0"/>
        <v>0.96666666666666667</v>
      </c>
    </row>
    <row r="7" spans="2:8" ht="14.5" customHeight="1" x14ac:dyDescent="0.35">
      <c r="B7" s="18">
        <v>4</v>
      </c>
      <c r="C7" s="16" t="str">
        <v>Animācijas filmu varoņi šķērsgriezumā</v>
      </c>
      <c r="D7" s="6" t="s">
        <v>38</v>
      </c>
      <c r="E7" s="30">
        <v>42</v>
      </c>
      <c r="F7" s="29">
        <v>25</v>
      </c>
      <c r="G7" s="27">
        <v>60</v>
      </c>
      <c r="H7" s="28">
        <f t="shared" si="0"/>
        <v>0.7</v>
      </c>
    </row>
    <row r="8" spans="2:8" ht="14.5" customHeight="1" x14ac:dyDescent="0.35">
      <c r="B8" s="18">
        <v>5</v>
      </c>
      <c r="C8" s="16" t="str">
        <v>Latviešu audio</v>
      </c>
      <c r="D8" s="6" t="s">
        <v>43</v>
      </c>
      <c r="E8" s="30">
        <v>60</v>
      </c>
      <c r="F8" s="29">
        <v>29</v>
      </c>
      <c r="G8" s="27">
        <v>60</v>
      </c>
      <c r="H8" s="28">
        <f t="shared" si="0"/>
        <v>1</v>
      </c>
    </row>
    <row r="9" spans="2:8" ht="14.5" customHeight="1" x14ac:dyDescent="0.35">
      <c r="B9" s="18">
        <v>6</v>
      </c>
      <c r="C9" s="16" t="str">
        <v>Latvija</v>
      </c>
      <c r="D9" s="6" t="s">
        <v>43</v>
      </c>
      <c r="E9" s="30">
        <v>60</v>
      </c>
      <c r="F9" s="29">
        <v>43.9</v>
      </c>
      <c r="G9" s="27">
        <v>60</v>
      </c>
      <c r="H9" s="28">
        <f t="shared" si="0"/>
        <v>1</v>
      </c>
    </row>
    <row r="10" spans="2:8" ht="15.5" x14ac:dyDescent="0.35">
      <c r="B10" s="18">
        <v>7</v>
      </c>
      <c r="C10" s="16" t="str">
        <v>Bērnu literatūra</v>
      </c>
      <c r="D10" s="6" t="s">
        <v>17</v>
      </c>
      <c r="E10" s="30">
        <v>60</v>
      </c>
      <c r="F10" s="29">
        <v>40.700000000000003</v>
      </c>
      <c r="G10" s="27">
        <v>60</v>
      </c>
      <c r="H10" s="28">
        <f t="shared" si="0"/>
        <v>1</v>
      </c>
    </row>
    <row r="11" spans="2:8" ht="14.5" customHeight="1" x14ac:dyDescent="0.35">
      <c r="B11" s="18">
        <v>8</v>
      </c>
      <c r="C11" s="16" t="str">
        <v>Kas kopīgs?</v>
      </c>
      <c r="D11" s="6" t="s">
        <v>17</v>
      </c>
      <c r="E11" s="30">
        <v>75</v>
      </c>
      <c r="F11" s="29">
        <v>60.1</v>
      </c>
      <c r="G11" s="27">
        <v>75</v>
      </c>
      <c r="H11" s="28">
        <f t="shared" si="0"/>
        <v>1</v>
      </c>
    </row>
    <row r="12" spans="2:8" ht="14.5" customHeight="1" x14ac:dyDescent="0.35">
      <c r="B12" s="18">
        <v>9</v>
      </c>
      <c r="C12" s="16" t="str">
        <v>Valstu karogi gravitācijas ietekmē</v>
      </c>
      <c r="D12" s="6" t="s">
        <v>17</v>
      </c>
      <c r="E12" s="30">
        <v>60</v>
      </c>
      <c r="F12" s="29">
        <v>46.1</v>
      </c>
      <c r="G12" s="27">
        <v>60</v>
      </c>
      <c r="H12" s="28">
        <f t="shared" si="0"/>
        <v>1</v>
      </c>
    </row>
    <row r="13" spans="2:8" ht="14.5" customHeight="1" x14ac:dyDescent="0.35">
      <c r="B13" s="18">
        <v>10</v>
      </c>
      <c r="C13" s="16" t="str">
        <v>Ārzemju audio</v>
      </c>
      <c r="D13" s="6" t="s">
        <v>43</v>
      </c>
      <c r="E13" s="30">
        <v>53</v>
      </c>
      <c r="F13" s="29">
        <v>25</v>
      </c>
      <c r="G13" s="27">
        <v>60</v>
      </c>
      <c r="H13" s="28">
        <f t="shared" si="0"/>
        <v>0.8833333333333333</v>
      </c>
    </row>
    <row r="14" spans="2:8" ht="15.5" x14ac:dyDescent="0.35">
      <c r="B14" s="45" t="s">
        <v>5</v>
      </c>
      <c r="C14" s="46" t="s">
        <v>11</v>
      </c>
      <c r="D14" s="46"/>
      <c r="E14" s="46">
        <f>tabula!$O$7</f>
        <v>502</v>
      </c>
      <c r="F14" s="45">
        <f>tabula!O6</f>
        <v>384</v>
      </c>
      <c r="G14" s="45">
        <f>SUM(G4:G13)</f>
        <v>615</v>
      </c>
      <c r="H14" s="47">
        <f>E14/G14</f>
        <v>0.81626016260162604</v>
      </c>
    </row>
    <row r="15" spans="2:8" ht="15.5" x14ac:dyDescent="0.35">
      <c r="B15" s="45"/>
      <c r="C15" s="46" t="str">
        <f>tabula!$D$7</f>
        <v>Sindija DJV</v>
      </c>
      <c r="D15" s="46"/>
      <c r="E15" s="46"/>
      <c r="F15" s="45"/>
      <c r="G15" s="45"/>
      <c r="H15" s="47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2023-05-26T19:15:16Z</dcterms:modified>
</cp:coreProperties>
</file>